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19416" windowHeight="11016"/>
  </bookViews>
  <sheets>
    <sheet name="UBND" sheetId="1" r:id="rId1"/>
  </sheets>
  <definedNames>
    <definedName name="_xlnm.Print_Titles" localSheetId="0">UBND!$4:$5</definedName>
  </definedNames>
  <calcPr calcId="144525" fullCalcOnLoad="1"/>
</workbook>
</file>

<file path=xl/calcChain.xml><?xml version="1.0" encoding="utf-8"?>
<calcChain xmlns="http://schemas.openxmlformats.org/spreadsheetml/2006/main">
  <c r="T7" i="1" l="1"/>
  <c r="T16" i="1"/>
  <c r="T19" i="1"/>
</calcChain>
</file>

<file path=xl/sharedStrings.xml><?xml version="1.0" encoding="utf-8"?>
<sst xmlns="http://schemas.openxmlformats.org/spreadsheetml/2006/main" count="124" uniqueCount="90">
  <si>
    <t>Họ và tên</t>
  </si>
  <si>
    <t>Tuổi khi giải quyết chính sách</t>
  </si>
  <si>
    <t>Được hưởng chính sách</t>
  </si>
  <si>
    <t>Nghỉ hưu trước tuổi</t>
  </si>
  <si>
    <t>Nghỉ thôi việc</t>
  </si>
  <si>
    <t>Lý do thực hiện chính sách</t>
  </si>
  <si>
    <t>Ngày tháng năm sinh</t>
  </si>
  <si>
    <t>Nam</t>
  </si>
  <si>
    <t>Nữ</t>
  </si>
  <si>
    <t>Trình độ đào tạo</t>
  </si>
  <si>
    <t>Hệ số lương</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</si>
  <si>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</si>
  <si>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</si>
  <si>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</si>
  <si>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</si>
  <si>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</si>
  <si>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gian công tác đóng BHXH theo sổ BHXH</t>
  </si>
  <si>
    <t>Thời điểm nghỉ việc</t>
  </si>
  <si>
    <t>PC ưu đãi theo nghề (nếu có)</t>
  </si>
  <si>
    <t>PC trách nhiệm theo nghề (nếu có)</t>
  </si>
  <si>
    <t>PC công vụ (nếu có)</t>
  </si>
  <si>
    <t>Chức vụ, chức danh chuyên môn đang đảm nhiệm/ Đơn vị công tác</t>
  </si>
  <si>
    <t>ĐVT: đồng</t>
  </si>
  <si>
    <t>CỘNG HÒA XÃ HỘI CHỦ NGHĨA VIỆT NAM
Độc lập - Tự do - Hạnh phúc</t>
  </si>
  <si>
    <t>Phan Văn Giàu</t>
  </si>
  <si>
    <t>05/4/1966</t>
  </si>
  <si>
    <t>Th.s 
Văn hóa
 học</t>
  </si>
  <si>
    <t>35,04</t>
  </si>
  <si>
    <t>59,00</t>
  </si>
  <si>
    <t>01/4/2025</t>
  </si>
  <si>
    <t>Nguyễn Xuân Hoanh</t>
  </si>
  <si>
    <t>14/4/1966</t>
  </si>
  <si>
    <t>Huỳnh Trung Toàn</t>
  </si>
  <si>
    <t>01/5/1965</t>
  </si>
  <si>
    <t>Th.s Giáo dục thể chất</t>
  </si>
  <si>
    <t>38,05</t>
  </si>
  <si>
    <t>59,11</t>
  </si>
  <si>
    <t>Dương Minh Chiến</t>
  </si>
  <si>
    <t>18/11/1964</t>
  </si>
  <si>
    <t>Cử nhân Luật</t>
  </si>
  <si>
    <t>44,04</t>
  </si>
  <si>
    <t>60,05</t>
  </si>
  <si>
    <t>Dương Văn Bảy</t>
  </si>
  <si>
    <t>10/8/1965</t>
  </si>
  <si>
    <t>Phó Chánh Thanh tra tỉnh</t>
  </si>
  <si>
    <t>42,01</t>
  </si>
  <si>
    <t>59,08</t>
  </si>
  <si>
    <t>Trần Văn Bé Năm</t>
  </si>
  <si>
    <t>21/11/1965</t>
  </si>
  <si>
    <t>Cử nhân Văn hóa quần chúng</t>
  </si>
  <si>
    <t>40,01</t>
  </si>
  <si>
    <t>59,05</t>
  </si>
  <si>
    <t>Nguyễn Văn Diên</t>
  </si>
  <si>
    <t>15/12/1966</t>
  </si>
  <si>
    <t>40,06</t>
  </si>
  <si>
    <t>58,04</t>
  </si>
  <si>
    <t>Trần Anh Tuấn</t>
  </si>
  <si>
    <t>Th.s Quản lý Giáo dục</t>
  </si>
  <si>
    <t>32,06</t>
  </si>
  <si>
    <t>57,07</t>
  </si>
  <si>
    <t>59,07</t>
  </si>
  <si>
    <t>40,07</t>
  </si>
  <si>
    <t>Hồ Kỳ Nam</t>
  </si>
  <si>
    <t>08/9/1967</t>
  </si>
  <si>
    <t>02/9/1965</t>
  </si>
  <si>
    <t>I</t>
  </si>
  <si>
    <t>TỔ CHỨC HÀNH CHÍNH: 08 người</t>
  </si>
  <si>
    <t>II</t>
  </si>
  <si>
    <t>ĐƠN VỊ SỰ NGHIỆP: 02 người</t>
  </si>
  <si>
    <t>III</t>
  </si>
  <si>
    <t>TỔNG I + II: 10 người</t>
  </si>
  <si>
    <t>Phan Chí Khinh</t>
  </si>
  <si>
    <t>06/12/1964</t>
  </si>
  <si>
    <t>Đại học Kinh tế</t>
  </si>
  <si>
    <t>60,04</t>
  </si>
  <si>
    <t>Theo điểm g khoản 1 Điều 2 Nghị định 178/2024/NĐ-CP được sửa đổi bổ sung bởi Nghị định 67/2025/NĐ-CP của Chính phủ. Cá nhân có đơn xin nghỉ hưu trước tuổi để tạo điều kiện thuận lợi trong việc sắp xếp số lượng cán bộ, công chức lãnh đạo quản lý theo quy định trong việc thực hiện sắp xếp tổ chức bộ máy của hệ thống chính trị được Ban Thường vụ Tỉnh ủy thống nhất tại Kết luận số 2373-KL/TU ngày 26/3/2025</t>
  </si>
  <si>
    <t>6,10</t>
  </si>
  <si>
    <t>Phó Chánh Văn phòng ĐĐBQH&amp;HĐND tỉnh</t>
  </si>
  <si>
    <t>Hiệu trưởng trường Cao đẳng nghề Vĩnh Long</t>
  </si>
  <si>
    <t>Phó Hiệu trưởng trường Cao đẳng Vĩnh Long</t>
  </si>
  <si>
    <t>STT</t>
  </si>
  <si>
    <t>ỦY BAN NHÂN DÂN
TỈNH VĨNH LONG</t>
  </si>
  <si>
    <t xml:space="preserve"> Chủ tịch UBND huyện Mang Thít</t>
  </si>
  <si>
    <t>Giám đốc
 Sở Văn hóa Thể thao và Du lịch</t>
  </si>
  <si>
    <t>Phó Giám đốc
 Sở Văn hóa Thể thao và Du lịch</t>
  </si>
  <si>
    <t>Phó Giám đốc
 Sở Tư pháp</t>
  </si>
  <si>
    <t>X</t>
  </si>
  <si>
    <t xml:space="preserve">Tổng kinh phí để thực hiện chế độ
</t>
  </si>
  <si>
    <t>35,06</t>
  </si>
  <si>
    <r>
      <t xml:space="preserve"> DANH SÁCH ĐỐI TƯỢNG VÀ KINH PHÍ THỰC HIỆN CHÍNH SÁCH , CHẾ ĐỘ
THEO NGHỊ ĐỊNH SỐ 178/2024/NĐ-CP NGÀY 31/12/2024 CỦA CHÍNH PHỦ (ĐƯỢC SỬA ĐỔI, BỔ SUNG TẠI NGHỊ ĐỊNH SỐ 67/2025/NĐ-CP NGÀY 15/3/2025 CỦA CHÍNH PHỦ) 
DO SẮP XẾP, KIỆN TOÀN TỔ CHỨC BỘ MÁY 
</t>
    </r>
    <r>
      <rPr>
        <i/>
        <sz val="14"/>
        <color indexed="8"/>
        <rFont val="Times New Roman"/>
        <family val="1"/>
      </rPr>
      <t>(Kèm theo Quyết định số  520/QĐ-UBND ngày  31/ 3/2025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</si>
</sst>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72" formatCode="_(* #,##0_);_(* \(#,##0\);_(* &quot;-&quot;??_);_(@_)"/>
  </numFmts>
  <fonts count="14" x14ac:knownFonts="1">
    <font>
      <sz val="11"/>
      <color theme="1"/>
      <name val="Calibri"/>
      <family val="2"/>
      <scheme val="minor"/>
    </font>
    <font>
      <sz val="14"/>
      <name val="Times New Roman"/>
      <family val="1"/>
    </font>
    <font>
      <b/>
      <sz val="14"/>
      <color indexed="8"/>
      <name val="Times New Roman"/>
      <family val="1"/>
    </font>
    <font>
      <b/>
      <sz val="14"/>
      <name val="Times New Roman"/>
      <family val="1"/>
    </font>
    <font>
      <i/>
      <sz val="14"/>
      <color indexed="8"/>
      <name val="Times New Roman"/>
      <family val="1"/>
    </font>
    <font>
      <sz val="11"/>
      <color theme="1"/>
      <name val="Calibri"/>
      <family val="2"/>
      <scheme val="minor"/>
    </font>
    <font>
      <sz val="12"/>
      <color theme="1"/>
      <name val="Times New Roman"/>
      <family val="1"/>
    </font>
    <font>
      <sz val="12"/>
      <color theme="1"/>
      <name val="Calibri"/>
      <family val="2"/>
      <scheme val="minor"/>
    </font>
    <font>
      <sz val="16"/>
      <color theme="1"/>
      <name val="Calibri"/>
      <family val="2"/>
      <scheme val="minor"/>
    </font>
    <font>
      <sz val="16"/>
      <color theme="1"/>
      <name val="Times New Roman"/>
      <family val="1"/>
    </font>
    <font>
      <sz val="14"/>
      <color theme="1"/>
      <name val="Calibri"/>
      <family val="2"/>
      <scheme val="minor"/>
    </font>
    <font>
      <sz val="14"/>
      <color theme="1"/>
      <name val="Times New Roman"/>
      <family val="1"/>
    </font>
    <font>
      <b/>
      <sz val="14"/>
      <color theme="1"/>
      <name val="Times New Roman"/>
      <family val="1"/>
    </font>
    <font>
      <i/>
      <sz val="14"/>
      <color theme="1"/>
      <name val="Times New Roman"/>
      <family val="1"/>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43" fontId="5" fillId="0" borderId="0" applyFont="0" applyFill="0" applyBorder="0" applyAlignment="0" applyProtection="0"/>
  </cellStyleXfs>
  <cellXfs count="117">
    <xf numFmtId="0" fontId="0" fillId="0" borderId="0" xfId="0"/>
    <xf numFmtId="0" fontId="6" fillId="0" borderId="0" xfId="0" applyFont="1" applyBorder="1"/>
    <xf numFmtId="0" fontId="1" fillId="0" borderId="1" xfId="0" applyFont="1" applyBorder="1" applyAlignment="1">
      <alignment horizontal="left" vertical="center"/>
    </xf>
    <xf numFmtId="0" fontId="7" fillId="0" borderId="0" xfId="0" applyFont="1"/>
    <xf numFmtId="0" fontId="7"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applyBorder="1"/>
    <xf numFmtId="0" fontId="6" fillId="0" borderId="0" xfId="0" applyFont="1" applyBorder="1" applyAlignment="1">
      <alignment horizontal="center"/>
    </xf>
    <xf numFmtId="0" fontId="0" fillId="0" borderId="0" xfId="0" applyFill="1" applyAlignment="1">
      <alignment horizontal="center"/>
    </xf>
    <xf numFmtId="0" fontId="10" fillId="0" borderId="0" xfId="0" applyFont="1"/>
    <xf numFmtId="0" fontId="6" fillId="0" borderId="0" xfId="0" applyFont="1" applyFill="1" applyBorder="1" applyAlignment="1">
      <alignment horizontal="center"/>
    </xf>
    <xf numFmtId="0" fontId="7" fillId="0" borderId="0" xfId="0" applyFont="1" applyAlignment="1">
      <alignment horizontal="left"/>
    </xf>
    <xf numFmtId="14" fontId="1" fillId="0" borderId="1" xfId="0" quotePrefix="1" applyNumberFormat="1" applyFont="1" applyBorder="1" applyAlignment="1">
      <alignment horizontal="center" vertical="center"/>
    </xf>
    <xf numFmtId="0" fontId="11" fillId="0" borderId="0" xfId="0" applyFont="1" applyBorder="1" applyAlignment="1">
      <alignment horizontal="left"/>
    </xf>
    <xf numFmtId="0" fontId="10" fillId="0" borderId="0" xfId="0" applyFont="1" applyAlignment="1">
      <alignment horizontal="left"/>
    </xf>
    <xf numFmtId="0" fontId="10" fillId="0" borderId="0" xfId="0" applyFont="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0" fillId="0" borderId="0" xfId="0" applyFont="1" applyFill="1" applyAlignment="1">
      <alignment horizontal="center"/>
    </xf>
    <xf numFmtId="0" fontId="6" fillId="0" borderId="0" xfId="0" applyFont="1" applyBorder="1" applyAlignment="1">
      <alignment horizontal="center"/>
    </xf>
    <xf numFmtId="3" fontId="11" fillId="0" borderId="1" xfId="0" applyNumberFormat="1" applyFont="1" applyFill="1" applyBorder="1" applyAlignment="1">
      <alignment vertical="center"/>
    </xf>
    <xf numFmtId="172" fontId="1" fillId="0" borderId="1" xfId="0" applyNumberFormat="1" applyFont="1" applyFill="1" applyBorder="1" applyAlignment="1">
      <alignment vertical="center" wrapText="1"/>
    </xf>
    <xf numFmtId="0" fontId="10" fillId="0" borderId="0" xfId="0" applyFont="1" applyFill="1" applyAlignment="1"/>
    <xf numFmtId="0" fontId="0" fillId="0" borderId="0" xfId="0" applyFill="1" applyAlignment="1"/>
    <xf numFmtId="3" fontId="11" fillId="0" borderId="1" xfId="0" applyNumberFormat="1" applyFont="1" applyBorder="1" applyAlignment="1">
      <alignment horizontal="center" vertical="center"/>
    </xf>
    <xf numFmtId="0" fontId="12" fillId="0" borderId="0" xfId="0" applyFont="1" applyBorder="1" applyAlignment="1">
      <alignment vertical="center"/>
    </xf>
    <xf numFmtId="0" fontId="1" fillId="0" borderId="2" xfId="0" applyFont="1" applyBorder="1" applyAlignment="1">
      <alignment horizontal="left" vertical="center"/>
    </xf>
    <xf numFmtId="14" fontId="1" fillId="0" borderId="2" xfId="0" quotePrefix="1"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Border="1" applyAlignment="1">
      <alignment horizontal="center" vertical="center"/>
    </xf>
    <xf numFmtId="0" fontId="1" fillId="0" borderId="3" xfId="0" applyFont="1" applyBorder="1" applyAlignment="1">
      <alignment horizontal="left" vertical="center"/>
    </xf>
    <xf numFmtId="14" fontId="1" fillId="0" borderId="3" xfId="0" quotePrefix="1" applyNumberFormat="1" applyFont="1" applyBorder="1" applyAlignment="1">
      <alignment horizontal="center" vertical="center"/>
    </xf>
    <xf numFmtId="0" fontId="1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3" xfId="0" quotePrefix="1" applyFont="1" applyFill="1" applyBorder="1" applyAlignment="1">
      <alignment horizontal="center" vertical="center"/>
    </xf>
    <xf numFmtId="0" fontId="11" fillId="0" borderId="3" xfId="0" applyFont="1" applyFill="1" applyBorder="1" applyAlignment="1">
      <alignment horizontal="center" vertical="center"/>
    </xf>
    <xf numFmtId="3" fontId="1" fillId="0" borderId="3" xfId="1" applyNumberFormat="1" applyFont="1" applyFill="1" applyBorder="1" applyAlignment="1">
      <alignment horizontal="center" vertical="center"/>
    </xf>
    <xf numFmtId="172" fontId="1" fillId="0" borderId="3" xfId="0" applyNumberFormat="1" applyFont="1" applyFill="1" applyBorder="1" applyAlignment="1">
      <alignment vertical="center" wrapText="1"/>
    </xf>
    <xf numFmtId="0" fontId="3" fillId="0" borderId="4" xfId="0" applyFont="1" applyBorder="1" applyAlignment="1">
      <alignment horizontal="center" vertical="center"/>
    </xf>
    <xf numFmtId="3" fontId="12" fillId="0" borderId="5" xfId="0" applyNumberFormat="1" applyFont="1" applyFill="1" applyBorder="1" applyAlignment="1">
      <alignment vertical="center"/>
    </xf>
    <xf numFmtId="0" fontId="11" fillId="0" borderId="6" xfId="0" applyFont="1" applyBorder="1" applyAlignment="1">
      <alignment horizontal="left" vertical="center" wrapText="1"/>
    </xf>
    <xf numFmtId="0" fontId="11" fillId="0" borderId="7" xfId="0" applyFont="1" applyBorder="1" applyAlignment="1">
      <alignment horizontal="center" vertical="center"/>
    </xf>
    <xf numFmtId="0" fontId="1" fillId="0" borderId="8" xfId="0" applyFont="1" applyBorder="1" applyAlignment="1">
      <alignment horizontal="left" vertical="center"/>
    </xf>
    <xf numFmtId="14" fontId="1" fillId="0" borderId="8" xfId="0" quotePrefix="1" applyNumberFormat="1" applyFont="1" applyBorder="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11" fillId="0" borderId="8" xfId="0" applyFont="1" applyFill="1" applyBorder="1" applyAlignment="1">
      <alignment horizontal="center" vertical="center"/>
    </xf>
    <xf numFmtId="3" fontId="11" fillId="0" borderId="8" xfId="0" applyNumberFormat="1" applyFont="1" applyBorder="1" applyAlignment="1">
      <alignment horizontal="center" vertical="center"/>
    </xf>
    <xf numFmtId="3" fontId="11" fillId="0" borderId="8" xfId="0" applyNumberFormat="1" applyFont="1" applyFill="1" applyBorder="1" applyAlignment="1">
      <alignment vertical="center"/>
    </xf>
    <xf numFmtId="0" fontId="1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14" fontId="1" fillId="0" borderId="11" xfId="0" quotePrefix="1" applyNumberFormat="1"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11" fillId="0" borderId="11" xfId="0" quotePrefix="1" applyFont="1" applyBorder="1" applyAlignment="1">
      <alignment horizontal="center" vertical="center"/>
    </xf>
    <xf numFmtId="0" fontId="11" fillId="0" borderId="11" xfId="0" applyFont="1" applyFill="1" applyBorder="1" applyAlignment="1">
      <alignment horizontal="center" vertical="center"/>
    </xf>
    <xf numFmtId="3" fontId="11" fillId="0" borderId="11" xfId="0" applyNumberFormat="1" applyFont="1" applyBorder="1" applyAlignment="1">
      <alignment horizontal="center" vertical="center"/>
    </xf>
    <xf numFmtId="3" fontId="11" fillId="0" borderId="11" xfId="0" applyNumberFormat="1" applyFont="1" applyFill="1" applyBorder="1" applyAlignment="1">
      <alignment vertical="center"/>
    </xf>
    <xf numFmtId="0" fontId="11" fillId="0" borderId="12" xfId="0" applyFont="1" applyBorder="1" applyAlignment="1">
      <alignment horizontal="center" vertical="center" wrapText="1"/>
    </xf>
    <xf numFmtId="0" fontId="1" fillId="0" borderId="2" xfId="0" applyFont="1" applyBorder="1" applyAlignment="1">
      <alignment horizontal="center" vertical="center" wrapText="1"/>
    </xf>
    <xf numFmtId="3" fontId="1" fillId="0" borderId="2" xfId="0" applyNumberFormat="1" applyFont="1" applyBorder="1" applyAlignment="1">
      <alignment horizontal="center" vertical="center" wrapText="1"/>
    </xf>
    <xf numFmtId="172" fontId="1" fillId="0" borderId="2" xfId="0" applyNumberFormat="1" applyFont="1" applyFill="1" applyBorder="1" applyAlignment="1">
      <alignment vertical="center" wrapText="1"/>
    </xf>
    <xf numFmtId="0" fontId="12" fillId="0" borderId="4" xfId="0" applyFont="1" applyBorder="1" applyAlignment="1">
      <alignment horizontal="center" vertical="center"/>
    </xf>
    <xf numFmtId="172" fontId="3" fillId="0" borderId="5" xfId="0" applyNumberFormat="1" applyFont="1" applyFill="1" applyBorder="1" applyAlignment="1">
      <alignment vertical="center" wrapText="1"/>
    </xf>
    <xf numFmtId="0" fontId="11" fillId="0" borderId="6" xfId="0" applyFont="1" applyBorder="1" applyAlignment="1">
      <alignment horizontal="center" vertical="center"/>
    </xf>
    <xf numFmtId="0" fontId="1" fillId="0" borderId="8" xfId="0" applyFont="1" applyBorder="1" applyAlignment="1">
      <alignment horizontal="center" vertical="center" wrapText="1"/>
    </xf>
    <xf numFmtId="3" fontId="1"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172" fontId="1" fillId="0" borderId="8" xfId="0" applyNumberFormat="1" applyFont="1" applyFill="1" applyBorder="1" applyAlignment="1">
      <alignment vertical="center" wrapText="1"/>
    </xf>
    <xf numFmtId="0" fontId="1" fillId="0" borderId="13" xfId="0" applyFont="1" applyBorder="1" applyAlignment="1">
      <alignment horizontal="center" vertical="center"/>
    </xf>
    <xf numFmtId="0" fontId="11" fillId="0" borderId="14"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vertical="center" wrapText="1"/>
    </xf>
    <xf numFmtId="0" fontId="1" fillId="0" borderId="7" xfId="0"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5" xfId="0" applyFont="1" applyFill="1" applyBorder="1" applyAlignment="1">
      <alignment horizontal="center"/>
    </xf>
    <xf numFmtId="0" fontId="13" fillId="0" borderId="5" xfId="0" applyFont="1" applyBorder="1" applyAlignment="1"/>
    <xf numFmtId="0" fontId="13" fillId="0" borderId="6" xfId="0" applyFont="1" applyBorder="1" applyAlignment="1">
      <alignment horizontal="center"/>
    </xf>
    <xf numFmtId="0" fontId="12" fillId="0" borderId="11" xfId="0" applyFont="1" applyBorder="1" applyAlignment="1">
      <alignment horizontal="center" vertical="center"/>
    </xf>
    <xf numFmtId="0" fontId="12" fillId="0" borderId="11" xfId="0" applyFont="1" applyBorder="1" applyAlignment="1">
      <alignment horizontal="center" vertical="center" wrapText="1"/>
    </xf>
    <xf numFmtId="0" fontId="12" fillId="0" borderId="11"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wrapText="1"/>
    </xf>
    <xf numFmtId="0" fontId="1" fillId="0" borderId="17" xfId="0" applyFont="1" applyBorder="1" applyAlignment="1">
      <alignment horizontal="center" vertical="center"/>
    </xf>
    <xf numFmtId="0" fontId="11" fillId="0" borderId="1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8" xfId="0" applyFont="1" applyFill="1" applyBorder="1" applyAlignment="1">
      <alignment vertical="center" wrapText="1"/>
    </xf>
    <xf numFmtId="0" fontId="12" fillId="0" borderId="11" xfId="0" applyFont="1" applyFill="1" applyBorder="1" applyAlignment="1">
      <alignment vertical="center" wrapText="1"/>
    </xf>
    <xf numFmtId="0" fontId="6" fillId="0" borderId="0" xfId="0" applyFont="1" applyBorder="1" applyAlignment="1">
      <alignment horizontal="center"/>
    </xf>
    <xf numFmtId="0" fontId="12" fillId="0" borderId="0" xfId="0" applyFont="1" applyBorder="1" applyAlignment="1">
      <alignment horizontal="center" wrapText="1"/>
    </xf>
    <xf numFmtId="0" fontId="12" fillId="0" borderId="0" xfId="0" applyFont="1" applyBorder="1" applyAlignment="1">
      <alignment horizontal="center"/>
    </xf>
    <xf numFmtId="0" fontId="12" fillId="0" borderId="0" xfId="0" applyFont="1" applyAlignment="1">
      <alignment horizontal="center"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665862</xdr:colOff>
      <xdr:row>0</xdr:row>
      <xdr:rowOff>582003</xdr:rowOff>
    </xdr:from>
    <xdr:to>
      <xdr:col>1</xdr:col>
      <xdr:colOff>1222490</xdr:colOff>
      <xdr:row>0</xdr:row>
      <xdr:rowOff>582006</xdr:rowOff>
    </xdr:to>
    <xdr:cxnSp macro="">
      <xdr:nvCxnSpPr>
        <xdr:cNvPr id="4" name="Straight Connector 3"/>
        <xdr:cNvCxnSpPr/>
      </xdr:nvCxnSpPr>
      <xdr:spPr>
        <a:xfrm>
          <a:off x="972091" y="582003"/>
          <a:ext cx="549106" cy="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134207</xdr:colOff>
      <xdr:row>0</xdr:row>
      <xdr:rowOff>585588</xdr:rowOff>
    </xdr:from>
    <xdr:to>
      <xdr:col>14</xdr:col>
      <xdr:colOff>19846</xdr:colOff>
      <xdr:row>0</xdr:row>
      <xdr:rowOff>585588</xdr:rowOff>
    </xdr:to>
    <xdr:cxnSp macro="">
      <xdr:nvCxnSpPr>
        <xdr:cNvPr id="7" name="Straight Connector 6"/>
        <xdr:cNvCxnSpPr/>
      </xdr:nvCxnSpPr>
      <xdr:spPr>
        <a:xfrm>
          <a:off x="7920895" y="593208"/>
          <a:ext cx="21121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396561</xdr:colOff>
      <xdr:row>2</xdr:row>
      <xdr:rowOff>39370</xdr:rowOff>
    </xdr:from>
    <xdr:to>
      <xdr:col>14</xdr:col>
      <xdr:colOff>71430</xdr:colOff>
      <xdr:row>2</xdr:row>
      <xdr:rowOff>39370</xdr:rowOff>
    </xdr:to>
    <xdr:cxnSp macro="">
      <xdr:nvCxnSpPr>
        <xdr:cNvPr id="5" name="Straight Connector 4"/>
        <xdr:cNvCxnSpPr/>
      </xdr:nvCxnSpPr>
      <xdr:spPr>
        <a:xfrm>
          <a:off x="8175629" y="1746250"/>
          <a:ext cx="19089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tabSelected="1" zoomScale="60" zoomScaleNormal="60" workbookViewId="0">
      <selection activeCell="B2" sqref="B2:U2"/>
    </sheetView>
  </sheetViews>
  <sheetFormatPr defaultRowHeight="18" x14ac:dyDescent="0.35"/>
  <cols>
    <col min="1" max="1" width="4.88671875" customWidth="1"/>
    <col min="2" max="2" width="24.5546875" style="15" customWidth="1"/>
    <col min="3" max="3" width="15.109375" customWidth="1"/>
    <col min="4" max="4" width="8" customWidth="1"/>
    <col min="5" max="5" width="10.44140625" style="5" customWidth="1"/>
    <col min="6" max="6" width="12" style="5" customWidth="1"/>
    <col min="7" max="7" width="8.33203125" style="5" customWidth="1"/>
    <col min="8" max="8" width="10.5546875" style="5" customWidth="1"/>
    <col min="9" max="9" width="9.33203125" style="5" customWidth="1"/>
    <col min="10" max="10" width="9.33203125" style="9" customWidth="1"/>
    <col min="11" max="11" width="8" style="9" customWidth="1"/>
    <col min="12" max="12" width="8.5546875" style="9" customWidth="1"/>
    <col min="13" max="13" width="8" style="5" customWidth="1"/>
    <col min="14" max="14" width="16.88671875" style="5" customWidth="1"/>
    <col min="15" max="15" width="9.88671875" style="5" customWidth="1"/>
    <col min="16" max="16" width="8.33203125" style="5" customWidth="1"/>
    <col min="17" max="17" width="13.109375" style="5" customWidth="1"/>
    <col min="18" max="18" width="8.88671875" style="5" customWidth="1"/>
    <col min="19" max="19" width="7.5546875" customWidth="1"/>
    <col min="20" max="20" width="22.44140625" style="27" customWidth="1"/>
    <col min="21" max="21" width="51.109375" style="12" customWidth="1"/>
  </cols>
  <sheetData>
    <row r="1" spans="1:21" s="6" customFormat="1" ht="54.75" customHeight="1" x14ac:dyDescent="0.4">
      <c r="A1" s="95" t="s">
        <v>81</v>
      </c>
      <c r="B1" s="96"/>
      <c r="C1" s="96"/>
      <c r="D1" s="29"/>
      <c r="E1" s="96" t="s">
        <v>23</v>
      </c>
      <c r="F1" s="96"/>
      <c r="G1" s="96"/>
      <c r="H1" s="96"/>
      <c r="I1" s="96"/>
      <c r="J1" s="96"/>
      <c r="K1" s="96"/>
      <c r="L1" s="96"/>
      <c r="M1" s="96"/>
      <c r="N1" s="96"/>
      <c r="O1" s="96"/>
      <c r="P1" s="96"/>
      <c r="Q1" s="96"/>
      <c r="R1" s="96"/>
      <c r="S1" s="96"/>
      <c r="T1" s="96"/>
      <c r="U1" s="23"/>
    </row>
    <row r="2" spans="1:21" s="6" customFormat="1" ht="81" customHeight="1" x14ac:dyDescent="0.4">
      <c r="A2" s="7"/>
      <c r="B2" s="102" t="s">
        <v>89</v>
      </c>
      <c r="C2" s="103"/>
      <c r="D2" s="103"/>
      <c r="E2" s="103"/>
      <c r="F2" s="103"/>
      <c r="G2" s="103"/>
      <c r="H2" s="103"/>
      <c r="I2" s="103"/>
      <c r="J2" s="103"/>
      <c r="K2" s="103"/>
      <c r="L2" s="103"/>
      <c r="M2" s="103"/>
      <c r="N2" s="103"/>
      <c r="O2" s="103"/>
      <c r="P2" s="103"/>
      <c r="Q2" s="103"/>
      <c r="R2" s="103"/>
      <c r="S2" s="103"/>
      <c r="T2" s="103"/>
      <c r="U2" s="103"/>
    </row>
    <row r="3" spans="1:21" ht="19.5" customHeight="1" thickBot="1" x14ac:dyDescent="0.4">
      <c r="A3" s="1"/>
      <c r="B3" s="14"/>
      <c r="C3" s="1"/>
      <c r="D3" s="1"/>
      <c r="E3" s="8"/>
      <c r="F3" s="8"/>
      <c r="G3" s="8"/>
      <c r="H3" s="8"/>
      <c r="I3" s="8"/>
      <c r="J3" s="11"/>
      <c r="K3" s="11"/>
      <c r="L3" s="11"/>
      <c r="M3" s="8"/>
      <c r="N3" s="8"/>
      <c r="O3" s="8"/>
      <c r="P3" s="8"/>
      <c r="Q3" s="8"/>
      <c r="R3" s="8"/>
      <c r="S3" s="1"/>
      <c r="T3" s="101" t="s">
        <v>22</v>
      </c>
      <c r="U3" s="101"/>
    </row>
    <row r="4" spans="1:21" ht="89.25" customHeight="1" x14ac:dyDescent="0.3">
      <c r="A4" s="113" t="s">
        <v>80</v>
      </c>
      <c r="B4" s="115" t="s">
        <v>0</v>
      </c>
      <c r="C4" s="93" t="s">
        <v>6</v>
      </c>
      <c r="D4" s="93"/>
      <c r="E4" s="93" t="s">
        <v>9</v>
      </c>
      <c r="F4" s="93" t="s">
        <v>21</v>
      </c>
      <c r="G4" s="93" t="s">
        <v>14</v>
      </c>
      <c r="H4" s="93"/>
      <c r="I4" s="93"/>
      <c r="J4" s="93"/>
      <c r="K4" s="93"/>
      <c r="L4" s="93"/>
      <c r="M4" s="93"/>
      <c r="N4" s="93" t="s">
        <v>15</v>
      </c>
      <c r="O4" s="97" t="s">
        <v>16</v>
      </c>
      <c r="P4" s="93" t="s">
        <v>1</v>
      </c>
      <c r="Q4" s="93" t="s">
        <v>17</v>
      </c>
      <c r="R4" s="93" t="s">
        <v>2</v>
      </c>
      <c r="S4" s="93"/>
      <c r="T4" s="99" t="s">
        <v>87</v>
      </c>
      <c r="U4" s="111" t="s">
        <v>5</v>
      </c>
    </row>
    <row r="5" spans="1:21" ht="131.25" customHeight="1" thickBot="1" x14ac:dyDescent="0.35">
      <c r="A5" s="114"/>
      <c r="B5" s="116"/>
      <c r="C5" s="86" t="s">
        <v>7</v>
      </c>
      <c r="D5" s="86" t="s">
        <v>8</v>
      </c>
      <c r="E5" s="94"/>
      <c r="F5" s="94"/>
      <c r="G5" s="87" t="s">
        <v>10</v>
      </c>
      <c r="H5" s="87" t="s">
        <v>11</v>
      </c>
      <c r="I5" s="87" t="s">
        <v>13</v>
      </c>
      <c r="J5" s="88" t="s">
        <v>12</v>
      </c>
      <c r="K5" s="88" t="s">
        <v>18</v>
      </c>
      <c r="L5" s="88" t="s">
        <v>19</v>
      </c>
      <c r="M5" s="87" t="s">
        <v>20</v>
      </c>
      <c r="N5" s="94"/>
      <c r="O5" s="98"/>
      <c r="P5" s="94"/>
      <c r="Q5" s="94"/>
      <c r="R5" s="87" t="s">
        <v>3</v>
      </c>
      <c r="S5" s="87" t="s">
        <v>4</v>
      </c>
      <c r="T5" s="100"/>
      <c r="U5" s="112"/>
    </row>
    <row r="6" spans="1:21" ht="18.600000000000001" thickBot="1" x14ac:dyDescent="0.4">
      <c r="A6" s="81">
        <v>1</v>
      </c>
      <c r="B6" s="82">
        <v>2</v>
      </c>
      <c r="C6" s="82">
        <v>3</v>
      </c>
      <c r="D6" s="82">
        <v>4</v>
      </c>
      <c r="E6" s="82">
        <v>5</v>
      </c>
      <c r="F6" s="82">
        <v>6</v>
      </c>
      <c r="G6" s="82">
        <v>7</v>
      </c>
      <c r="H6" s="82">
        <v>8</v>
      </c>
      <c r="I6" s="82">
        <v>9</v>
      </c>
      <c r="J6" s="83">
        <v>10</v>
      </c>
      <c r="K6" s="83">
        <v>11</v>
      </c>
      <c r="L6" s="83">
        <v>12</v>
      </c>
      <c r="M6" s="82">
        <v>13</v>
      </c>
      <c r="N6" s="82">
        <v>14</v>
      </c>
      <c r="O6" s="82">
        <v>15</v>
      </c>
      <c r="P6" s="82">
        <v>17</v>
      </c>
      <c r="Q6" s="82">
        <v>18</v>
      </c>
      <c r="R6" s="82">
        <v>19</v>
      </c>
      <c r="S6" s="82">
        <v>20</v>
      </c>
      <c r="T6" s="84">
        <v>21</v>
      </c>
      <c r="U6" s="85">
        <v>22</v>
      </c>
    </row>
    <row r="7" spans="1:21" ht="36" customHeight="1" thickBot="1" x14ac:dyDescent="0.35">
      <c r="A7" s="69" t="s">
        <v>65</v>
      </c>
      <c r="B7" s="105" t="s">
        <v>66</v>
      </c>
      <c r="C7" s="106"/>
      <c r="D7" s="106"/>
      <c r="E7" s="106"/>
      <c r="F7" s="106"/>
      <c r="G7" s="106"/>
      <c r="H7" s="106"/>
      <c r="I7" s="106"/>
      <c r="J7" s="106"/>
      <c r="K7" s="106"/>
      <c r="L7" s="106"/>
      <c r="M7" s="106"/>
      <c r="N7" s="106"/>
      <c r="O7" s="106"/>
      <c r="P7" s="106"/>
      <c r="Q7" s="106"/>
      <c r="R7" s="106"/>
      <c r="S7" s="107"/>
      <c r="T7" s="45">
        <f>SUM(T8:T15)</f>
        <v>8290403082</v>
      </c>
      <c r="U7" s="71"/>
    </row>
    <row r="8" spans="1:21" s="4" customFormat="1" ht="246.75" customHeight="1" x14ac:dyDescent="0.3">
      <c r="A8" s="47">
        <v>1</v>
      </c>
      <c r="B8" s="48" t="s">
        <v>24</v>
      </c>
      <c r="C8" s="49" t="s">
        <v>25</v>
      </c>
      <c r="D8" s="50"/>
      <c r="E8" s="51" t="s">
        <v>26</v>
      </c>
      <c r="F8" s="51" t="s">
        <v>83</v>
      </c>
      <c r="G8" s="50">
        <v>6.92</v>
      </c>
      <c r="H8" s="50">
        <v>0.9</v>
      </c>
      <c r="I8" s="50"/>
      <c r="J8" s="52"/>
      <c r="K8" s="52"/>
      <c r="L8" s="52"/>
      <c r="M8" s="50">
        <v>25</v>
      </c>
      <c r="N8" s="53">
        <v>22873500</v>
      </c>
      <c r="O8" s="50" t="s">
        <v>27</v>
      </c>
      <c r="P8" s="50" t="s">
        <v>28</v>
      </c>
      <c r="Q8" s="49" t="s">
        <v>29</v>
      </c>
      <c r="R8" s="51" t="s">
        <v>86</v>
      </c>
      <c r="S8" s="50"/>
      <c r="T8" s="54">
        <v>1538242875</v>
      </c>
      <c r="U8" s="55" t="s">
        <v>75</v>
      </c>
    </row>
    <row r="9" spans="1:21" s="4" customFormat="1" ht="246.75" customHeight="1" thickBot="1" x14ac:dyDescent="0.35">
      <c r="A9" s="56">
        <v>2</v>
      </c>
      <c r="B9" s="57" t="s">
        <v>30</v>
      </c>
      <c r="C9" s="58" t="s">
        <v>31</v>
      </c>
      <c r="D9" s="59"/>
      <c r="E9" s="60" t="s">
        <v>26</v>
      </c>
      <c r="F9" s="60" t="s">
        <v>84</v>
      </c>
      <c r="G9" s="61" t="s">
        <v>76</v>
      </c>
      <c r="H9" s="59">
        <v>0.7</v>
      </c>
      <c r="I9" s="59"/>
      <c r="J9" s="62"/>
      <c r="K9" s="62"/>
      <c r="L9" s="62"/>
      <c r="M9" s="59">
        <v>25</v>
      </c>
      <c r="N9" s="63">
        <v>19890000</v>
      </c>
      <c r="O9" s="59" t="s">
        <v>27</v>
      </c>
      <c r="P9" s="59" t="s">
        <v>28</v>
      </c>
      <c r="Q9" s="58" t="s">
        <v>29</v>
      </c>
      <c r="R9" s="60" t="s">
        <v>86</v>
      </c>
      <c r="S9" s="59"/>
      <c r="T9" s="64">
        <v>1337602500</v>
      </c>
      <c r="U9" s="65" t="s">
        <v>75</v>
      </c>
    </row>
    <row r="10" spans="1:21" s="4" customFormat="1" ht="220.5" customHeight="1" x14ac:dyDescent="0.3">
      <c r="A10" s="47">
        <v>3</v>
      </c>
      <c r="B10" s="48" t="s">
        <v>32</v>
      </c>
      <c r="C10" s="49" t="s">
        <v>33</v>
      </c>
      <c r="D10" s="51"/>
      <c r="E10" s="51" t="s">
        <v>34</v>
      </c>
      <c r="F10" s="51" t="s">
        <v>84</v>
      </c>
      <c r="G10" s="52">
        <v>6.78</v>
      </c>
      <c r="H10" s="52">
        <v>0.7</v>
      </c>
      <c r="I10" s="50"/>
      <c r="J10" s="52"/>
      <c r="K10" s="52"/>
      <c r="L10" s="52"/>
      <c r="M10" s="72">
        <v>25</v>
      </c>
      <c r="N10" s="73">
        <v>21879000</v>
      </c>
      <c r="O10" s="72" t="s">
        <v>35</v>
      </c>
      <c r="P10" s="50" t="s">
        <v>36</v>
      </c>
      <c r="Q10" s="49" t="s">
        <v>29</v>
      </c>
      <c r="R10" s="51" t="s">
        <v>86</v>
      </c>
      <c r="S10" s="74"/>
      <c r="T10" s="75">
        <v>437580000</v>
      </c>
      <c r="U10" s="55" t="s">
        <v>75</v>
      </c>
    </row>
    <row r="11" spans="1:21" s="4" customFormat="1" ht="220.5" customHeight="1" x14ac:dyDescent="0.3">
      <c r="A11" s="76">
        <v>4</v>
      </c>
      <c r="B11" s="2" t="s">
        <v>37</v>
      </c>
      <c r="C11" s="13" t="s">
        <v>38</v>
      </c>
      <c r="D11" s="17"/>
      <c r="E11" s="18" t="s">
        <v>39</v>
      </c>
      <c r="F11" s="18" t="s">
        <v>85</v>
      </c>
      <c r="G11" s="19">
        <v>6.78</v>
      </c>
      <c r="H11" s="19">
        <v>0.7</v>
      </c>
      <c r="I11" s="17">
        <v>6</v>
      </c>
      <c r="J11" s="19"/>
      <c r="K11" s="19"/>
      <c r="L11" s="19"/>
      <c r="M11" s="20">
        <v>25</v>
      </c>
      <c r="N11" s="21">
        <v>23068890</v>
      </c>
      <c r="O11" s="17" t="s">
        <v>40</v>
      </c>
      <c r="P11" s="17" t="s">
        <v>41</v>
      </c>
      <c r="Q11" s="13" t="s">
        <v>29</v>
      </c>
      <c r="R11" s="18" t="s">
        <v>86</v>
      </c>
      <c r="S11" s="17"/>
      <c r="T11" s="25">
        <v>322964460</v>
      </c>
      <c r="U11" s="77" t="s">
        <v>75</v>
      </c>
    </row>
    <row r="12" spans="1:21" s="4" customFormat="1" ht="220.5" customHeight="1" thickBot="1" x14ac:dyDescent="0.35">
      <c r="A12" s="78">
        <v>5</v>
      </c>
      <c r="B12" s="57" t="s">
        <v>42</v>
      </c>
      <c r="C12" s="58" t="s">
        <v>43</v>
      </c>
      <c r="D12" s="59"/>
      <c r="E12" s="79"/>
      <c r="F12" s="60" t="s">
        <v>44</v>
      </c>
      <c r="G12" s="62">
        <v>6.44</v>
      </c>
      <c r="H12" s="59">
        <v>0.7</v>
      </c>
      <c r="I12" s="59"/>
      <c r="J12" s="62">
        <v>32</v>
      </c>
      <c r="K12" s="62"/>
      <c r="L12" s="62">
        <v>20</v>
      </c>
      <c r="M12" s="59">
        <v>25</v>
      </c>
      <c r="N12" s="63">
        <v>29572452</v>
      </c>
      <c r="O12" s="59" t="s">
        <v>45</v>
      </c>
      <c r="P12" s="59" t="s">
        <v>46</v>
      </c>
      <c r="Q12" s="58" t="s">
        <v>29</v>
      </c>
      <c r="R12" s="60" t="s">
        <v>86</v>
      </c>
      <c r="S12" s="59"/>
      <c r="T12" s="64">
        <v>1619091747</v>
      </c>
      <c r="U12" s="65" t="s">
        <v>75</v>
      </c>
    </row>
    <row r="13" spans="1:21" s="4" customFormat="1" ht="234" customHeight="1" x14ac:dyDescent="0.3">
      <c r="A13" s="80">
        <v>6</v>
      </c>
      <c r="B13" s="48" t="s">
        <v>47</v>
      </c>
      <c r="C13" s="49" t="s">
        <v>48</v>
      </c>
      <c r="D13" s="50"/>
      <c r="E13" s="51" t="s">
        <v>49</v>
      </c>
      <c r="F13" s="51" t="s">
        <v>77</v>
      </c>
      <c r="G13" s="52">
        <v>5.42</v>
      </c>
      <c r="H13" s="50">
        <v>0.7</v>
      </c>
      <c r="I13" s="50"/>
      <c r="J13" s="52"/>
      <c r="K13" s="52"/>
      <c r="L13" s="52"/>
      <c r="M13" s="50">
        <v>25</v>
      </c>
      <c r="N13" s="53">
        <v>17901000</v>
      </c>
      <c r="O13" s="50" t="s">
        <v>50</v>
      </c>
      <c r="P13" s="50" t="s">
        <v>51</v>
      </c>
      <c r="Q13" s="49" t="s">
        <v>29</v>
      </c>
      <c r="R13" s="51" t="s">
        <v>86</v>
      </c>
      <c r="S13" s="50"/>
      <c r="T13" s="54">
        <v>1015881750</v>
      </c>
      <c r="U13" s="55" t="s">
        <v>75</v>
      </c>
    </row>
    <row r="14" spans="1:21" s="4" customFormat="1" ht="234" customHeight="1" x14ac:dyDescent="0.3">
      <c r="A14" s="76">
        <v>7</v>
      </c>
      <c r="B14" s="2" t="s">
        <v>71</v>
      </c>
      <c r="C14" s="13" t="s">
        <v>72</v>
      </c>
      <c r="D14" s="17"/>
      <c r="E14" s="18" t="s">
        <v>73</v>
      </c>
      <c r="F14" s="18" t="s">
        <v>77</v>
      </c>
      <c r="G14" s="19">
        <v>6.78</v>
      </c>
      <c r="H14" s="17">
        <v>0.7</v>
      </c>
      <c r="I14" s="17">
        <v>5</v>
      </c>
      <c r="J14" s="19"/>
      <c r="K14" s="19"/>
      <c r="L14" s="19"/>
      <c r="M14" s="17">
        <v>25</v>
      </c>
      <c r="N14" s="28">
        <v>22870575</v>
      </c>
      <c r="O14" s="17" t="s">
        <v>88</v>
      </c>
      <c r="P14" s="17" t="s">
        <v>74</v>
      </c>
      <c r="Q14" s="13" t="s">
        <v>29</v>
      </c>
      <c r="R14" s="18" t="s">
        <v>86</v>
      </c>
      <c r="S14" s="17"/>
      <c r="T14" s="24">
        <v>343058625</v>
      </c>
      <c r="U14" s="77" t="s">
        <v>75</v>
      </c>
    </row>
    <row r="15" spans="1:21" s="4" customFormat="1" ht="234" customHeight="1" thickBot="1" x14ac:dyDescent="0.35">
      <c r="A15" s="56">
        <v>8</v>
      </c>
      <c r="B15" s="57" t="s">
        <v>52</v>
      </c>
      <c r="C15" s="58" t="s">
        <v>53</v>
      </c>
      <c r="D15" s="59"/>
      <c r="E15" s="60"/>
      <c r="F15" s="60" t="s">
        <v>82</v>
      </c>
      <c r="G15" s="62">
        <v>6.44</v>
      </c>
      <c r="H15" s="59">
        <v>0.7</v>
      </c>
      <c r="I15" s="59"/>
      <c r="J15" s="62"/>
      <c r="K15" s="62"/>
      <c r="L15" s="62"/>
      <c r="M15" s="59">
        <v>25</v>
      </c>
      <c r="N15" s="63">
        <v>20884500</v>
      </c>
      <c r="O15" s="59" t="s">
        <v>54</v>
      </c>
      <c r="P15" s="59" t="s">
        <v>55</v>
      </c>
      <c r="Q15" s="58" t="s">
        <v>29</v>
      </c>
      <c r="R15" s="60" t="s">
        <v>86</v>
      </c>
      <c r="S15" s="59"/>
      <c r="T15" s="64">
        <v>1675981125</v>
      </c>
      <c r="U15" s="65" t="s">
        <v>75</v>
      </c>
    </row>
    <row r="16" spans="1:21" s="4" customFormat="1" ht="42" customHeight="1" thickBot="1" x14ac:dyDescent="0.35">
      <c r="A16" s="44" t="s">
        <v>67</v>
      </c>
      <c r="B16" s="108" t="s">
        <v>68</v>
      </c>
      <c r="C16" s="109"/>
      <c r="D16" s="109"/>
      <c r="E16" s="109"/>
      <c r="F16" s="109"/>
      <c r="G16" s="109"/>
      <c r="H16" s="109"/>
      <c r="I16" s="109"/>
      <c r="J16" s="109"/>
      <c r="K16" s="109"/>
      <c r="L16" s="109"/>
      <c r="M16" s="109"/>
      <c r="N16" s="109"/>
      <c r="O16" s="109"/>
      <c r="P16" s="109"/>
      <c r="Q16" s="109"/>
      <c r="R16" s="109"/>
      <c r="S16" s="110"/>
      <c r="T16" s="45">
        <f>SUM(T17:T18)</f>
        <v>3626092665</v>
      </c>
      <c r="U16" s="46"/>
    </row>
    <row r="17" spans="1:21" s="4" customFormat="1" ht="215.25" customHeight="1" x14ac:dyDescent="0.3">
      <c r="A17" s="89">
        <v>9</v>
      </c>
      <c r="B17" s="36" t="s">
        <v>56</v>
      </c>
      <c r="C17" s="37" t="s">
        <v>63</v>
      </c>
      <c r="D17" s="38"/>
      <c r="E17" s="38" t="s">
        <v>57</v>
      </c>
      <c r="F17" s="39" t="s">
        <v>78</v>
      </c>
      <c r="G17" s="40" t="s">
        <v>76</v>
      </c>
      <c r="H17" s="41">
        <v>0.8</v>
      </c>
      <c r="I17" s="35"/>
      <c r="J17" s="41">
        <v>31</v>
      </c>
      <c r="K17" s="41">
        <v>40</v>
      </c>
      <c r="L17" s="41"/>
      <c r="M17" s="39"/>
      <c r="N17" s="42">
        <v>27609660</v>
      </c>
      <c r="O17" s="39" t="s">
        <v>58</v>
      </c>
      <c r="P17" s="35" t="s">
        <v>59</v>
      </c>
      <c r="Q17" s="37" t="s">
        <v>29</v>
      </c>
      <c r="R17" s="38" t="s">
        <v>86</v>
      </c>
      <c r="S17" s="39"/>
      <c r="T17" s="43">
        <v>2422747665</v>
      </c>
      <c r="U17" s="90" t="s">
        <v>75</v>
      </c>
    </row>
    <row r="18" spans="1:21" s="4" customFormat="1" ht="215.25" customHeight="1" thickBot="1" x14ac:dyDescent="0.35">
      <c r="A18" s="91">
        <v>10</v>
      </c>
      <c r="B18" s="30" t="s">
        <v>62</v>
      </c>
      <c r="C18" s="31" t="s">
        <v>64</v>
      </c>
      <c r="D18" s="33"/>
      <c r="E18" s="33" t="s">
        <v>57</v>
      </c>
      <c r="F18" s="66" t="s">
        <v>79</v>
      </c>
      <c r="G18" s="34">
        <v>6.78</v>
      </c>
      <c r="H18" s="34">
        <v>0.7</v>
      </c>
      <c r="I18" s="32"/>
      <c r="J18" s="34"/>
      <c r="K18" s="34">
        <v>25</v>
      </c>
      <c r="L18" s="34"/>
      <c r="M18" s="66"/>
      <c r="N18" s="67">
        <v>21879000</v>
      </c>
      <c r="O18" s="66" t="s">
        <v>61</v>
      </c>
      <c r="P18" s="32" t="s">
        <v>60</v>
      </c>
      <c r="Q18" s="31" t="s">
        <v>29</v>
      </c>
      <c r="R18" s="33" t="s">
        <v>86</v>
      </c>
      <c r="S18" s="66"/>
      <c r="T18" s="68">
        <v>1203345000</v>
      </c>
      <c r="U18" s="92" t="s">
        <v>75</v>
      </c>
    </row>
    <row r="19" spans="1:21" s="3" customFormat="1" ht="39" customHeight="1" thickBot="1" x14ac:dyDescent="0.35">
      <c r="A19" s="69" t="s">
        <v>69</v>
      </c>
      <c r="B19" s="105" t="s">
        <v>70</v>
      </c>
      <c r="C19" s="106"/>
      <c r="D19" s="106"/>
      <c r="E19" s="106"/>
      <c r="F19" s="106"/>
      <c r="G19" s="106"/>
      <c r="H19" s="106"/>
      <c r="I19" s="106"/>
      <c r="J19" s="106"/>
      <c r="K19" s="106"/>
      <c r="L19" s="106"/>
      <c r="M19" s="106"/>
      <c r="N19" s="106"/>
      <c r="O19" s="106"/>
      <c r="P19" s="106"/>
      <c r="Q19" s="106"/>
      <c r="R19" s="106"/>
      <c r="S19" s="107"/>
      <c r="T19" s="70">
        <f>T16+T7</f>
        <v>11916495747</v>
      </c>
      <c r="U19" s="71"/>
    </row>
    <row r="20" spans="1:21" s="3" customFormat="1" x14ac:dyDescent="0.35">
      <c r="A20" s="10"/>
      <c r="B20" s="15"/>
      <c r="C20" s="10"/>
      <c r="D20" s="10"/>
      <c r="E20" s="16"/>
      <c r="F20" s="16"/>
      <c r="G20" s="16"/>
      <c r="H20" s="16"/>
      <c r="I20" s="16"/>
      <c r="J20" s="22"/>
      <c r="K20" s="22"/>
      <c r="L20" s="22"/>
      <c r="M20" s="16"/>
      <c r="N20" s="16"/>
      <c r="O20" s="16"/>
      <c r="P20" s="16"/>
      <c r="Q20" s="16"/>
      <c r="R20" s="16"/>
      <c r="S20" s="10"/>
      <c r="T20" s="26"/>
      <c r="U20" s="15"/>
    </row>
    <row r="21" spans="1:21" s="3" customFormat="1" ht="18.75" customHeight="1" x14ac:dyDescent="0.3">
      <c r="A21" s="104"/>
      <c r="B21" s="104"/>
      <c r="C21" s="104"/>
      <c r="D21" s="104"/>
      <c r="E21" s="104"/>
      <c r="F21" s="104"/>
      <c r="G21" s="104"/>
      <c r="H21" s="104"/>
      <c r="I21" s="104"/>
      <c r="J21" s="104"/>
      <c r="K21" s="104"/>
      <c r="L21" s="104"/>
      <c r="M21" s="104"/>
      <c r="N21" s="104"/>
      <c r="O21" s="104"/>
      <c r="P21" s="104"/>
      <c r="Q21" s="104"/>
      <c r="R21" s="104"/>
      <c r="S21" s="104"/>
      <c r="T21" s="104"/>
      <c r="U21" s="104"/>
    </row>
    <row r="22" spans="1:21" ht="18.75" customHeight="1" x14ac:dyDescent="0.3">
      <c r="A22" s="104"/>
      <c r="B22" s="104"/>
      <c r="C22" s="104"/>
      <c r="D22" s="104"/>
      <c r="E22" s="104"/>
      <c r="F22" s="104"/>
      <c r="G22" s="104"/>
      <c r="H22" s="104"/>
      <c r="I22" s="104"/>
      <c r="J22" s="104"/>
      <c r="K22" s="104"/>
      <c r="L22" s="104"/>
      <c r="M22" s="104"/>
      <c r="N22" s="104"/>
      <c r="O22" s="104"/>
      <c r="P22" s="104"/>
      <c r="Q22" s="104"/>
      <c r="R22" s="104"/>
      <c r="S22" s="104"/>
      <c r="T22" s="104"/>
      <c r="U22" s="104"/>
    </row>
  </sheetData>
  <mergeCells count="21">
    <mergeCell ref="B4:B5"/>
    <mergeCell ref="B2:U2"/>
    <mergeCell ref="C4:D4"/>
    <mergeCell ref="A21:U22"/>
    <mergeCell ref="B7:S7"/>
    <mergeCell ref="B16:S16"/>
    <mergeCell ref="B19:S19"/>
    <mergeCell ref="U4:U5"/>
    <mergeCell ref="G4:M4"/>
    <mergeCell ref="N4:N5"/>
    <mergeCell ref="A4:A5"/>
    <mergeCell ref="F4:F5"/>
    <mergeCell ref="E4:E5"/>
    <mergeCell ref="A1:C1"/>
    <mergeCell ref="E1:T1"/>
    <mergeCell ref="O4:O5"/>
    <mergeCell ref="P4:P5"/>
    <mergeCell ref="Q4:Q5"/>
    <mergeCell ref="T4:T5"/>
    <mergeCell ref="R4:S4"/>
    <mergeCell ref="T3:U3"/>
  </mergeCells>
  <pageMargins left="0.2" right="0.17" top="0.62" bottom="0.61" header="0.3" footer="0.3"/>
  <pageSetup paperSize="9" scale="52"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UBND</vt:lpstr>
      <vt:lpstr>UBND!Print_Titles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2025-05-08T00:16:14Z</cp:lastPrinted>
  <dcterms:created xsi:type="dcterms:W3CDTF">2025-01-10T07:39:37Z</dcterms:created>
  <dcterms:modified xsi:type="dcterms:W3CDTF">2025-05-18T04:07:10Z</dcterms:modified>
</cp:coreProperties>
</file>