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4202da6d12594611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definedNames>
    <definedName name="_xlnm.Print_Titles" localSheetId="0">Sheet1!$7:$9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4" i="1"/>
  <c r="X15" i="1" l="1"/>
</calcChain>
</file>

<file path=xl/sharedStrings.xml><?xml version="1.0" encoding="utf-8"?>
<sst xmlns="http://schemas.openxmlformats.org/spreadsheetml/2006/main" count="61" uniqueCount="58">
  <si>
    <t>TT</t>
  </si>
  <si>
    <t>Họ và tên</t>
  </si>
  <si>
    <t>Nam</t>
  </si>
  <si>
    <t>Hệ số lương</t>
  </si>
  <si>
    <t>I</t>
  </si>
  <si>
    <t>PC thâm niên nghề (nếu có)</t>
  </si>
  <si>
    <t>PC thâm niên vượt khung (nếu có)</t>
  </si>
  <si>
    <t xml:space="preserve">Hệ số và Mức phụ cấp hiện hưởng của tháng liền kề trước khi nghỉ việc </t>
  </si>
  <si>
    <t>BHXH
(năm)</t>
  </si>
  <si>
    <t>BHXH
(tháng)</t>
  </si>
  <si>
    <t>Thời điểm nghỉ việc</t>
  </si>
  <si>
    <t>Chức vụ, chức danh chuyên môn đang đảm nhiệm</t>
  </si>
  <si>
    <t>PC ưu đãi theo nghề (nếu có)</t>
  </si>
  <si>
    <t>PC trách nhiệm theo nghề (nếu có)</t>
  </si>
  <si>
    <t>PC công tác đảng, đoàn thể chính trị - xã hội (nếu có)</t>
  </si>
  <si>
    <t>II</t>
  </si>
  <si>
    <t>A</t>
  </si>
  <si>
    <t>Nữ
(X)</t>
  </si>
  <si>
    <t>Trình độ 
đào tạo</t>
  </si>
  <si>
    <t>Được hưởng 
chính sách</t>
  </si>
  <si>
    <t>ĐVT: đồng</t>
  </si>
  <si>
    <t>Tuổi khi 
giải quyết 
chính sách</t>
  </si>
  <si>
    <t>Nghỉ hưu 
trước tuổi</t>
  </si>
  <si>
    <t>Ngày tháng 
năm sinh</t>
  </si>
  <si>
    <t>Thời gian công tác đóng BHXH 
theo sổ BHXH</t>
  </si>
  <si>
    <t>Thời điểm 
công tác 
có đóng 
BHXH</t>
  </si>
  <si>
    <t>Tổng 
số 
tháng</t>
  </si>
  <si>
    <t>PC chức
 vụ (nếu
 có)</t>
  </si>
  <si>
    <t>Lý do thực hiện 
chính sách</t>
  </si>
  <si>
    <t>PC 
công
 vụ 
(nếu 
có)</t>
  </si>
  <si>
    <t>KHỐI HÀNH CHÍNH: 02</t>
  </si>
  <si>
    <t>Đại học</t>
  </si>
  <si>
    <t xml:space="preserve"> </t>
  </si>
  <si>
    <t>TỔNG CỘNG: 02</t>
  </si>
  <si>
    <t>Nghỉ thôi 
việc</t>
  </si>
  <si>
    <t xml:space="preserve">Tiền lương hiện hưởng của tháng liền kề trước khi nghỉ việc </t>
  </si>
  <si>
    <t>ỦY BAN NHÂN DÂN</t>
  </si>
  <si>
    <t xml:space="preserve">CỘNG HÒA XÃ  HỘI CHỦ NGHĨA VIỆT NAM </t>
  </si>
  <si>
    <t>Độc lập - Tự do - Hạnh phúc</t>
  </si>
  <si>
    <t>PHÒNG GIÁO DỤC VÀ ĐÀO TẠO: 01</t>
  </si>
  <si>
    <t>PHÒNG TÀI NGUYÊN VÀ MÔI TRƯỜNG: 01</t>
  </si>
  <si>
    <t>Nguyễn Tùng Châu</t>
  </si>
  <si>
    <t>01/5/2025</t>
  </si>
  <si>
    <t>Ngô Thanh Sơn</t>
  </si>
  <si>
    <t>28/6/1968</t>
  </si>
  <si>
    <t>Trưởng phòng</t>
  </si>
  <si>
    <t>28/9/1965</t>
  </si>
  <si>
    <t>x</t>
  </si>
  <si>
    <t>59 tuổi 
7 tháng</t>
  </si>
  <si>
    <t>56 tuổi 
10 tháng</t>
  </si>
  <si>
    <t xml:space="preserve">
</t>
  </si>
  <si>
    <t>TỈNH VĨNH LONG</t>
  </si>
  <si>
    <t>DANH SÁCH VÀ KINH PHÍ THỰC HIỆN CHÍNH SÁCH, CHẾ ĐỘ THEO NGHỊ ĐỊNH SỐ 178/2024/NĐ-CP 
NGÀY 31/12/2024 CỦA CHÍNH PHỦ (ĐƯỢC SỬA ĐỔI, BỔ SUNG TẠI NGHỊ ĐỊNH SỐ 67/2025/NĐ-CP NGÀY 15/3/2025 CỦA CHÍNH PHỦ) 
NĂM 2025 CỦA ỦY BAN NHÂN DÂN THÀNH PHỐ VĨNH LONG</t>
  </si>
  <si>
    <t>Tổng kinh phí 
để thực hiện 
chế độ</t>
  </si>
  <si>
    <t>Nhân viên</t>
  </si>
  <si>
    <t>Theo điểm g khoản 1 Điều 2 Nghị định số 178/2024/NĐ-CP được sửa đổi, bổ sung tại Nghị định số 67/2025/NĐ-CP (thực hiện tinh giản biên chế, cơ cấu lại và nâng cao chất lượng đội ngũ công chức trên địa bàn thành phố Vĩnh Long); cá nhân tự nguyện xin nghỉ hưu trước tuổi theo chính sách, chế độ tại Nghị định số 178/2024/NĐ-CP (được sửa đổi, bổ sung tại Nghị định số 67/2025/NĐ-CP) được đơn vị đồng ý</t>
  </si>
  <si>
    <t>Theo điểm a khoản 1 Điều 2 Nghị định số 178/2024/NĐ-CP được sửa đổi, bổ sung tại Nghị định số 67/2025/NĐ-CP (thực hiện sắp xếp tổ chức bộ máy, thành lập phòng Tài nguyên và Môi trường thành phố Vĩnh Long); cá nhân tự nguyện xin nghỉ hưu trước tuổi theo chính sách, chế độ tại Nghị định số 178/2024/NĐ-CP (được sửa đổi, bổ sung tại Nghị định số 67/2025/NĐ-CP), được đơn vị đồng ý</t>
  </si>
  <si>
    <t>(Kèm theo Quyết định số 792/QĐ-UBND ngày 28/4/2025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</si>
</sst>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4" fontId="5" fillId="0" borderId="0" xfId="1" applyNumberFormat="1" applyFont="1" applyFill="1" applyAlignment="1">
      <alignment vertical="center" wrapText="1"/>
    </xf>
    <xf numFmtId="14" fontId="6" fillId="0" borderId="0" xfId="1" applyNumberFormat="1" applyFont="1" applyFill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4" fontId="17" fillId="0" borderId="1" xfId="0" quotePrefix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4" fontId="15" fillId="0" borderId="0" xfId="1" applyNumberFormat="1" applyFont="1" applyFill="1" applyAlignment="1">
      <alignment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5" fillId="0" borderId="0" xfId="1" applyNumberFormat="1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18" fillId="0" borderId="0" xfId="1" applyNumberFormat="1" applyFont="1" applyFill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961159</xdr:colOff>
      <xdr:row>2</xdr:row>
      <xdr:rowOff>10319</xdr:rowOff>
    </xdr:from>
    <xdr:to>
      <xdr:col>2</xdr:col>
      <xdr:colOff>112568</xdr:colOff>
      <xdr:row>2</xdr:row>
      <xdr:rowOff>10319</xdr:rowOff>
    </xdr:to>
    <xdr:cxnSp macro="">
      <xdr:nvCxnSpPr>
        <xdr:cNvPr id="3" name="Straight Connector 2"/>
        <xdr:cNvCxnSpPr/>
      </xdr:nvCxnSpPr>
      <xdr:spPr>
        <a:xfrm>
          <a:off x="1281545" y="495228"/>
          <a:ext cx="6407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264559</xdr:colOff>
      <xdr:row>2</xdr:row>
      <xdr:rowOff>12123</xdr:rowOff>
    </xdr:from>
    <xdr:to>
      <xdr:col>15</xdr:col>
      <xdr:colOff>463261</xdr:colOff>
      <xdr:row>2</xdr:row>
      <xdr:rowOff>16359</xdr:rowOff>
    </xdr:to>
    <xdr:cxnSp macro="">
      <xdr:nvCxnSpPr>
        <xdr:cNvPr id="7" name="Straight Connector 6"/>
        <xdr:cNvCxnSpPr/>
      </xdr:nvCxnSpPr>
      <xdr:spPr>
        <a:xfrm flipV="1">
          <a:off x="9295991" y="497032"/>
          <a:ext cx="2103702" cy="4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278176</xdr:colOff>
      <xdr:row>5</xdr:row>
      <xdr:rowOff>1</xdr:rowOff>
    </xdr:from>
    <xdr:to>
      <xdr:col>15</xdr:col>
      <xdr:colOff>349613</xdr:colOff>
      <xdr:row>5</xdr:row>
      <xdr:rowOff>1</xdr:rowOff>
    </xdr:to>
    <xdr:cxnSp macro="">
      <xdr:nvCxnSpPr>
        <xdr:cNvPr id="4" name="Straight Connector 3"/>
        <xdr:cNvCxnSpPr/>
      </xdr:nvCxnSpPr>
      <xdr:spPr>
        <a:xfrm>
          <a:off x="9309608" y="1714501"/>
          <a:ext cx="19764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abSelected="1" topLeftCell="B10" zoomScale="110" zoomScaleNormal="110" workbookViewId="0">
      <selection activeCell="B5" sqref="B5:Y5"/>
    </sheetView>
  </sheetViews>
  <sheetFormatPr defaultColWidth="9.109375" defaultRowHeight="14.4" x14ac:dyDescent="0.3"/>
  <cols>
    <col min="1" max="1" width="4.88671875" style="6" customWidth="1"/>
    <col min="2" max="2" width="22.33203125" style="5" customWidth="1"/>
    <col min="3" max="3" width="11.109375" style="6" customWidth="1"/>
    <col min="4" max="4" width="10.88671875" style="6" customWidth="1"/>
    <col min="5" max="5" width="9" style="6" customWidth="1"/>
    <col min="6" max="6" width="11.109375" style="6" customWidth="1"/>
    <col min="7" max="7" width="8.6640625" style="6" customWidth="1"/>
    <col min="8" max="8" width="9.6640625" style="6" customWidth="1"/>
    <col min="9" max="9" width="10" style="6" customWidth="1"/>
    <col min="10" max="10" width="9.109375" style="6" customWidth="1"/>
    <col min="11" max="11" width="9.88671875" style="6" customWidth="1"/>
    <col min="12" max="12" width="11.6640625" style="6" customWidth="1"/>
    <col min="13" max="13" width="7" style="6" customWidth="1"/>
    <col min="14" max="14" width="13.88671875" style="6" customWidth="1"/>
    <col min="15" max="15" width="14.6640625" style="6" customWidth="1"/>
    <col min="16" max="16" width="11.109375" style="6" customWidth="1"/>
    <col min="17" max="17" width="8.5546875" style="6" customWidth="1"/>
    <col min="18" max="18" width="9.44140625" style="6" customWidth="1"/>
    <col min="19" max="19" width="8.33203125" style="6" customWidth="1"/>
    <col min="20" max="20" width="9.88671875" style="6" customWidth="1"/>
    <col min="21" max="21" width="10.44140625" style="6" customWidth="1"/>
    <col min="22" max="22" width="10.6640625" style="6" customWidth="1"/>
    <col min="23" max="23" width="6.6640625" style="6" customWidth="1"/>
    <col min="24" max="24" width="16.33203125" style="6" customWidth="1"/>
    <col min="25" max="25" width="39.5546875" style="6" customWidth="1"/>
    <col min="26" max="16384" width="9.109375" style="6"/>
  </cols>
  <sheetData>
    <row r="1" spans="1:33" ht="18" x14ac:dyDescent="0.3">
      <c r="A1" s="51" t="s">
        <v>36</v>
      </c>
      <c r="B1" s="51"/>
      <c r="C1" s="51"/>
      <c r="D1" s="51"/>
      <c r="E1" s="44"/>
      <c r="F1" s="44"/>
      <c r="G1" s="44"/>
      <c r="H1" s="44"/>
      <c r="I1" s="44"/>
      <c r="J1" s="44"/>
      <c r="K1" s="44"/>
      <c r="L1" s="52" t="s">
        <v>37</v>
      </c>
      <c r="M1" s="52"/>
      <c r="N1" s="52"/>
      <c r="O1" s="52"/>
      <c r="P1" s="52"/>
      <c r="Q1" s="52"/>
      <c r="R1" s="52"/>
      <c r="S1" s="42"/>
      <c r="T1" s="42"/>
      <c r="U1" s="42"/>
      <c r="V1" s="42"/>
      <c r="W1" s="42"/>
      <c r="X1" s="42"/>
      <c r="Y1" s="42"/>
    </row>
    <row r="2" spans="1:33" ht="18" x14ac:dyDescent="0.3">
      <c r="A2" s="52" t="s">
        <v>51</v>
      </c>
      <c r="B2" s="52"/>
      <c r="C2" s="52"/>
      <c r="D2" s="52"/>
      <c r="E2" s="44"/>
      <c r="F2" s="44"/>
      <c r="G2" s="44"/>
      <c r="H2" s="44"/>
      <c r="I2" s="44"/>
      <c r="J2" s="44"/>
      <c r="K2" s="44"/>
      <c r="L2" s="52" t="s">
        <v>38</v>
      </c>
      <c r="M2" s="52"/>
      <c r="N2" s="52"/>
      <c r="O2" s="52"/>
      <c r="P2" s="52"/>
      <c r="Q2" s="52"/>
      <c r="R2" s="52"/>
      <c r="S2" s="42"/>
      <c r="T2" s="42"/>
      <c r="U2" s="42"/>
      <c r="V2" s="42"/>
      <c r="W2" s="42"/>
      <c r="X2" s="42"/>
      <c r="Y2" s="42"/>
    </row>
    <row r="3" spans="1:33" ht="18.75" x14ac:dyDescent="0.25">
      <c r="A3" s="44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33" ht="54.75" customHeight="1" x14ac:dyDescent="0.3">
      <c r="A4" s="43" t="s">
        <v>50</v>
      </c>
      <c r="B4" s="43"/>
      <c r="C4" s="43"/>
      <c r="D4" s="43"/>
      <c r="E4" s="53" t="s">
        <v>52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43"/>
      <c r="Z4" s="8"/>
      <c r="AA4" s="8"/>
      <c r="AB4" s="8"/>
      <c r="AC4" s="8"/>
      <c r="AD4" s="8"/>
      <c r="AE4" s="8"/>
      <c r="AF4" s="8"/>
      <c r="AG4" s="8"/>
    </row>
    <row r="5" spans="1:33" ht="23.25" customHeight="1" x14ac:dyDescent="0.3">
      <c r="A5" s="44"/>
      <c r="B5" s="62" t="s">
        <v>57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9"/>
      <c r="AA5" s="9"/>
      <c r="AB5" s="9"/>
      <c r="AC5" s="9"/>
      <c r="AD5" s="9"/>
      <c r="AE5" s="9"/>
      <c r="AF5" s="9"/>
      <c r="AG5" s="9"/>
    </row>
    <row r="6" spans="1:33" ht="15.6" x14ac:dyDescent="0.3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20" t="s">
        <v>20</v>
      </c>
    </row>
    <row r="7" spans="1:33" s="18" customFormat="1" ht="30.75" customHeight="1" x14ac:dyDescent="0.3">
      <c r="A7" s="54" t="s">
        <v>0</v>
      </c>
      <c r="B7" s="54" t="s">
        <v>1</v>
      </c>
      <c r="C7" s="60" t="s">
        <v>23</v>
      </c>
      <c r="D7" s="60"/>
      <c r="E7" s="56" t="s">
        <v>18</v>
      </c>
      <c r="F7" s="56" t="s">
        <v>11</v>
      </c>
      <c r="G7" s="58" t="s">
        <v>7</v>
      </c>
      <c r="H7" s="61"/>
      <c r="I7" s="61"/>
      <c r="J7" s="61"/>
      <c r="K7" s="61"/>
      <c r="L7" s="61"/>
      <c r="M7" s="61"/>
      <c r="N7" s="59"/>
      <c r="O7" s="56" t="s">
        <v>35</v>
      </c>
      <c r="P7" s="60" t="s">
        <v>24</v>
      </c>
      <c r="Q7" s="60"/>
      <c r="R7" s="60"/>
      <c r="S7" s="60"/>
      <c r="T7" s="56" t="s">
        <v>21</v>
      </c>
      <c r="U7" s="56" t="s">
        <v>10</v>
      </c>
      <c r="V7" s="58" t="s">
        <v>19</v>
      </c>
      <c r="W7" s="59"/>
      <c r="X7" s="56" t="s">
        <v>53</v>
      </c>
      <c r="Y7" s="56" t="s">
        <v>28</v>
      </c>
    </row>
    <row r="8" spans="1:33" s="18" customFormat="1" ht="92.25" customHeight="1" x14ac:dyDescent="0.3">
      <c r="A8" s="55"/>
      <c r="B8" s="55"/>
      <c r="C8" s="1" t="s">
        <v>2</v>
      </c>
      <c r="D8" s="26" t="s">
        <v>17</v>
      </c>
      <c r="E8" s="57"/>
      <c r="F8" s="57"/>
      <c r="G8" s="26" t="s">
        <v>3</v>
      </c>
      <c r="H8" s="26" t="s">
        <v>27</v>
      </c>
      <c r="I8" s="26" t="s">
        <v>6</v>
      </c>
      <c r="J8" s="26" t="s">
        <v>5</v>
      </c>
      <c r="K8" s="26" t="s">
        <v>12</v>
      </c>
      <c r="L8" s="26" t="s">
        <v>13</v>
      </c>
      <c r="M8" s="26" t="s">
        <v>29</v>
      </c>
      <c r="N8" s="26" t="s">
        <v>14</v>
      </c>
      <c r="O8" s="57"/>
      <c r="P8" s="26" t="s">
        <v>25</v>
      </c>
      <c r="Q8" s="26" t="s">
        <v>8</v>
      </c>
      <c r="R8" s="26" t="s">
        <v>9</v>
      </c>
      <c r="S8" s="26" t="s">
        <v>26</v>
      </c>
      <c r="T8" s="57"/>
      <c r="U8" s="57"/>
      <c r="V8" s="26" t="s">
        <v>22</v>
      </c>
      <c r="W8" s="26" t="s">
        <v>34</v>
      </c>
      <c r="X8" s="57"/>
      <c r="Y8" s="57"/>
    </row>
    <row r="9" spans="1:33" s="19" customFormat="1" ht="20.100000000000001" customHeigh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</row>
    <row r="10" spans="1:33" s="14" customFormat="1" ht="24.9" customHeight="1" x14ac:dyDescent="0.3">
      <c r="A10" s="12" t="s">
        <v>16</v>
      </c>
      <c r="B10" s="13" t="s">
        <v>30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33" s="17" customFormat="1" ht="27" customHeight="1" x14ac:dyDescent="0.3">
      <c r="A11" s="12" t="s">
        <v>4</v>
      </c>
      <c r="B11" s="13" t="s">
        <v>39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33" s="22" customFormat="1" ht="235.5" customHeight="1" x14ac:dyDescent="0.3">
      <c r="A12" s="2">
        <v>1</v>
      </c>
      <c r="B12" s="28" t="s">
        <v>43</v>
      </c>
      <c r="C12" s="29" t="s">
        <v>46</v>
      </c>
      <c r="D12" s="30"/>
      <c r="E12" s="31" t="s">
        <v>31</v>
      </c>
      <c r="F12" s="46" t="s">
        <v>45</v>
      </c>
      <c r="G12" s="32">
        <v>5.42</v>
      </c>
      <c r="H12" s="2">
        <v>0.5</v>
      </c>
      <c r="I12" s="33"/>
      <c r="J12" s="33"/>
      <c r="K12" s="33"/>
      <c r="L12" s="33"/>
      <c r="M12" s="33">
        <v>0.25</v>
      </c>
      <c r="N12" s="33"/>
      <c r="O12" s="34">
        <v>17316000</v>
      </c>
      <c r="P12" s="35"/>
      <c r="Q12" s="2">
        <v>36</v>
      </c>
      <c r="R12" s="2">
        <v>8</v>
      </c>
      <c r="S12" s="2">
        <f>Q12*12+R12</f>
        <v>440</v>
      </c>
      <c r="T12" s="31" t="s">
        <v>48</v>
      </c>
      <c r="U12" s="30" t="s">
        <v>42</v>
      </c>
      <c r="V12" s="36" t="s">
        <v>47</v>
      </c>
      <c r="W12" s="36"/>
      <c r="X12" s="37">
        <v>900432000</v>
      </c>
      <c r="Y12" s="49" t="s">
        <v>55</v>
      </c>
    </row>
    <row r="13" spans="1:33" s="17" customFormat="1" ht="31.5" customHeight="1" x14ac:dyDescent="0.3">
      <c r="A13" s="12" t="s">
        <v>15</v>
      </c>
      <c r="B13" s="13" t="s">
        <v>40</v>
      </c>
      <c r="C13" s="16"/>
      <c r="D13" s="16"/>
      <c r="E13" s="16"/>
      <c r="F13" s="47"/>
      <c r="G13" s="16"/>
      <c r="H13" s="16"/>
      <c r="I13" s="16"/>
      <c r="J13" s="16"/>
      <c r="K13" s="16"/>
      <c r="L13" s="16"/>
      <c r="M13" s="16"/>
      <c r="N13" s="16"/>
      <c r="O13" s="25"/>
      <c r="P13" s="16"/>
      <c r="Q13" s="16"/>
      <c r="R13" s="16"/>
      <c r="S13" s="16"/>
      <c r="T13" s="16"/>
      <c r="U13" s="23"/>
      <c r="V13" s="24"/>
      <c r="W13" s="24"/>
      <c r="X13" s="25"/>
      <c r="Y13" s="50"/>
    </row>
    <row r="14" spans="1:33" s="22" customFormat="1" ht="254.25" customHeight="1" x14ac:dyDescent="0.3">
      <c r="A14" s="2">
        <v>1</v>
      </c>
      <c r="B14" s="38" t="s">
        <v>41</v>
      </c>
      <c r="C14" s="39" t="s">
        <v>44</v>
      </c>
      <c r="D14" s="2"/>
      <c r="E14" s="2" t="s">
        <v>31</v>
      </c>
      <c r="F14" s="46" t="s">
        <v>54</v>
      </c>
      <c r="G14" s="2">
        <v>4.0599999999999996</v>
      </c>
      <c r="H14" s="2"/>
      <c r="I14" s="33">
        <v>7.0000000000000007E-2</v>
      </c>
      <c r="J14" s="2"/>
      <c r="K14" s="2"/>
      <c r="L14" s="2"/>
      <c r="M14" s="33">
        <v>0.25</v>
      </c>
      <c r="N14" s="2"/>
      <c r="O14" s="34">
        <v>12706785</v>
      </c>
      <c r="P14" s="2"/>
      <c r="Q14" s="2">
        <v>24</v>
      </c>
      <c r="R14" s="2">
        <v>4</v>
      </c>
      <c r="S14" s="2">
        <f>Q14*12+R14</f>
        <v>292</v>
      </c>
      <c r="T14" s="31" t="s">
        <v>49</v>
      </c>
      <c r="U14" s="30" t="s">
        <v>42</v>
      </c>
      <c r="V14" s="36" t="s">
        <v>47</v>
      </c>
      <c r="W14" s="40"/>
      <c r="X14" s="41">
        <v>1057839851.25</v>
      </c>
      <c r="Y14" s="49" t="s">
        <v>56</v>
      </c>
    </row>
    <row r="15" spans="1:33" s="15" customFormat="1" ht="24.9" customHeight="1" x14ac:dyDescent="0.3">
      <c r="A15" s="2"/>
      <c r="B15" s="4" t="s">
        <v>33</v>
      </c>
      <c r="C15" s="1"/>
      <c r="D15" s="2"/>
      <c r="E15" s="2"/>
      <c r="F15" s="48"/>
      <c r="G15" s="2"/>
      <c r="H15" s="2"/>
      <c r="I15" s="2"/>
      <c r="J15" s="2"/>
      <c r="K15" s="2"/>
      <c r="L15" s="2"/>
      <c r="M15" s="2"/>
      <c r="N15" s="2"/>
      <c r="O15" s="7"/>
      <c r="P15" s="2"/>
      <c r="Q15" s="2"/>
      <c r="R15" s="2"/>
      <c r="S15" s="2"/>
      <c r="T15" s="2"/>
      <c r="U15" s="2"/>
      <c r="V15" s="21"/>
      <c r="W15" s="21"/>
      <c r="X15" s="21">
        <f>X14+X12</f>
        <v>1958271851.25</v>
      </c>
      <c r="Y15" s="2"/>
    </row>
    <row r="16" spans="1:33" s="3" customFormat="1" x14ac:dyDescent="0.3">
      <c r="B16" s="5"/>
    </row>
    <row r="17" spans="22:22" x14ac:dyDescent="0.3">
      <c r="V17" s="6" t="s">
        <v>32</v>
      </c>
    </row>
  </sheetData>
  <mergeCells count="19">
    <mergeCell ref="B5:Y5"/>
    <mergeCell ref="T7:T8"/>
    <mergeCell ref="U7:U8"/>
    <mergeCell ref="X7:X8"/>
    <mergeCell ref="Y7:Y8"/>
    <mergeCell ref="A7:A8"/>
    <mergeCell ref="B7:B8"/>
    <mergeCell ref="E7:E8"/>
    <mergeCell ref="F7:F8"/>
    <mergeCell ref="V7:W7"/>
    <mergeCell ref="C7:D7"/>
    <mergeCell ref="G7:N7"/>
    <mergeCell ref="O7:O8"/>
    <mergeCell ref="P7:S7"/>
    <mergeCell ref="A1:D1"/>
    <mergeCell ref="A2:D2"/>
    <mergeCell ref="L1:R1"/>
    <mergeCell ref="L2:R2"/>
    <mergeCell ref="E4:X4"/>
  </mergeCells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2025-04-21T09:37:09Z</cp:lastPrinted>
  <dcterms:created xsi:type="dcterms:W3CDTF">2025-01-10T07:39:37Z</dcterms:created>
  <dcterms:modified xsi:type="dcterms:W3CDTF">2025-04-30T01:05:13Z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72cc9af84c8e4ebba0881f67e5221cef.psdsxs" Id="Rb201d90c8dbc49a4" /></Relationships>
</file>