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416" windowHeight="8772"/>
  </bookViews>
  <sheets>
    <sheet name="DM CS chuyển giao" sheetId="19" r:id="rId1"/>
  </sheets>
  <definedNames>
    <definedName name="_xlnm.Print_Titles" localSheetId="0">'DM CS chuyển giao'!$7:$7</definedName>
  </definedNames>
  <calcPr calcId="144525"/>
</workbook>
</file>

<file path=xl/calcChain.xml><?xml version="1.0" encoding="utf-8"?>
<calcChain xmlns="http://schemas.openxmlformats.org/spreadsheetml/2006/main">
  <c r="F135" i="19" l="1"/>
  <c r="D135" i="19"/>
  <c r="F131" i="19"/>
  <c r="G130" i="19"/>
  <c r="F130" i="19"/>
  <c r="D130" i="19"/>
  <c r="G167" i="19" l="1"/>
  <c r="G164" i="19"/>
  <c r="G161" i="19"/>
  <c r="G158" i="19"/>
  <c r="G155" i="19"/>
  <c r="G152" i="19"/>
  <c r="G149" i="19"/>
  <c r="G146" i="19"/>
  <c r="G126" i="19"/>
  <c r="G123" i="19"/>
  <c r="G120" i="19"/>
  <c r="G116" i="19"/>
  <c r="G113" i="19"/>
  <c r="G110" i="19"/>
  <c r="G107" i="19"/>
  <c r="G104" i="19"/>
  <c r="G101" i="19"/>
  <c r="G98" i="19"/>
  <c r="G95" i="19"/>
  <c r="G92" i="19"/>
  <c r="G89" i="19"/>
  <c r="G86" i="19"/>
  <c r="G83" i="19"/>
  <c r="G81" i="19"/>
  <c r="G76" i="19"/>
  <c r="G64" i="19"/>
  <c r="F64" i="19"/>
  <c r="D64" i="19"/>
  <c r="G58" i="19"/>
  <c r="F58" i="19"/>
  <c r="D58" i="19"/>
  <c r="F54" i="19"/>
  <c r="G53" i="19"/>
  <c r="F53" i="19"/>
  <c r="D53" i="19"/>
  <c r="G49" i="19"/>
  <c r="G46" i="19"/>
  <c r="G43" i="19"/>
  <c r="G34" i="19"/>
  <c r="G25" i="19"/>
  <c r="F25" i="19"/>
  <c r="D25" i="19"/>
  <c r="G22" i="19"/>
  <c r="F22" i="19"/>
  <c r="D22" i="19"/>
  <c r="G19" i="19"/>
  <c r="G16" i="19"/>
  <c r="G13" i="19"/>
  <c r="G10" i="19"/>
</calcChain>
</file>

<file path=xl/sharedStrings.xml><?xml version="1.0" encoding="utf-8"?>
<sst xmlns="http://schemas.openxmlformats.org/spreadsheetml/2006/main" count="265" uniqueCount="179">
  <si>
    <t>STT</t>
  </si>
  <si>
    <t>II</t>
  </si>
  <si>
    <t>III</t>
  </si>
  <si>
    <t>IV</t>
  </si>
  <si>
    <t>Diện tích (m2)</t>
  </si>
  <si>
    <t>Tên Tài sản</t>
  </si>
  <si>
    <t xml:space="preserve">Số lượng </t>
  </si>
  <si>
    <t>Vật kiến trúc</t>
  </si>
  <si>
    <t>Đội thuế xã Hòa Ninh</t>
  </si>
  <si>
    <t>Đất</t>
  </si>
  <si>
    <t xml:space="preserve">Nhà làm việc </t>
  </si>
  <si>
    <t>Đội thuế Bình Hòa Phước</t>
  </si>
  <si>
    <t>Đội thuế Long An</t>
  </si>
  <si>
    <t>Đội thuế Thạnh Quới</t>
  </si>
  <si>
    <t>Đội thuế xã Mỹ Hòa</t>
  </si>
  <si>
    <t>Đội thuế Thành Trung</t>
  </si>
  <si>
    <t>Đội thuế Mỹ Thuận</t>
  </si>
  <si>
    <t>Trụ sở làm việc CCT huyện Tam Bình cũ</t>
  </si>
  <si>
    <t>Nhà để xe máy</t>
  </si>
  <si>
    <t>Nhà để xe ô tô</t>
  </si>
  <si>
    <t>Đất xây nhà công vụ CCT Tam Bình</t>
  </si>
  <si>
    <t>Đội thuế Ngãi Tứ</t>
  </si>
  <si>
    <t>Đội thuế Hoà Thạnh</t>
  </si>
  <si>
    <t>Đội thuế Tân Lộc</t>
  </si>
  <si>
    <t>Đội thuế Bình Ninh</t>
  </si>
  <si>
    <t>Đội thuế Long Phú</t>
  </si>
  <si>
    <t>Đội thuế Thị Trấn TB</t>
  </si>
  <si>
    <t>Đội thuế Hoà Hiệp</t>
  </si>
  <si>
    <t>Đội thuế Mỹ Thạnh Trung</t>
  </si>
  <si>
    <t>Đội thuế Tân Phú</t>
  </si>
  <si>
    <t>Đội thuế Hậu Lộc</t>
  </si>
  <si>
    <t>Đội thuế xã Hòa Lộc</t>
  </si>
  <si>
    <t>39,78</t>
  </si>
  <si>
    <t>Nhà làm việc đội thuế Song Phú</t>
  </si>
  <si>
    <t>Đội thuế Trung Ngãi</t>
  </si>
  <si>
    <t>Đội thuế Trung Thành Tây</t>
  </si>
  <si>
    <t xml:space="preserve">Đội thuế Trung Thành </t>
  </si>
  <si>
    <t>Đội thuế Chánh An</t>
  </si>
  <si>
    <t>Đội thuế Tân Long Hội</t>
  </si>
  <si>
    <t>Đội thuế Mỹ An</t>
  </si>
  <si>
    <t>Đội thuế Bình Phước</t>
  </si>
  <si>
    <t>Đội thuế Tân Long</t>
  </si>
  <si>
    <t>Đội thuế Chánh Hội</t>
  </si>
  <si>
    <t>Đội thuế Hòa Tịnh</t>
  </si>
  <si>
    <t>Đội thuế An Phước</t>
  </si>
  <si>
    <t>Địa chỉ</t>
  </si>
  <si>
    <t>Ấp Bình Thuận, Xã Hòa Ninh, Huyện Long Hồ</t>
  </si>
  <si>
    <t>Ấp Bình Hòa 2, Xã Bình Hòa Phước, Huyện Long Hồ</t>
  </si>
  <si>
    <t>Ấp Hòa Thạnh I, Xã Thạnh Quới, Huyện Long Hồ</t>
  </si>
  <si>
    <t>Ấp Mỹ Thới 1, Xã Mỹ Hòa, Thị xã Bình Minh</t>
  </si>
  <si>
    <t xml:space="preserve">Khóm1, Thị trấn Tam Bình, Huyện Tam Bình </t>
  </si>
  <si>
    <t>Khóm1, Thị trấn Tam Bình, Huyện Tam Bình</t>
  </si>
  <si>
    <t>Ấp Thành Thuận,Xã Thành Trung, huyện Bình Tân</t>
  </si>
  <si>
    <t>Ấp Mỹ Thạnh B, Xã Mỹ Thuận, huyện Bình Tân</t>
  </si>
  <si>
    <t>Ấp Hai,xã Hoà Thạnh, Huyện Tam Bình</t>
  </si>
  <si>
    <t>Ấp 1, Xã Tân Lộc, Huyện Tam Bình</t>
  </si>
  <si>
    <t>Ấp An Phú Tân, Xã Bình Ninh, Huyện Tam Bình</t>
  </si>
  <si>
    <t>Ấp Phú Sơn A, Xã Long Phú, Huyện Tam Bình</t>
  </si>
  <si>
    <t>Khóm 1 Thị Trấn Tam Bình, Huyện Tam Bình</t>
  </si>
  <si>
    <t>Ấp Mười, Xã Hoà Hiệp, Huyện Tam Bình</t>
  </si>
  <si>
    <t>Ấp Mỹ Trung 1, Xã Mỹ Thạnh Trung, Huyện Tam Bình</t>
  </si>
  <si>
    <t>Ấp 6, xã Hậu Lộc, Huyện Tam Bình</t>
  </si>
  <si>
    <t>Ấp Phú Thọ,xã Tân Phú, Huyện Tam Bình</t>
  </si>
  <si>
    <t>Ấp Phú Tường, Xã Song Phú, Huyện Tam Bình</t>
  </si>
  <si>
    <t>Ấp 2, xã Hòa Lộc, Huyện Tam Bình</t>
  </si>
  <si>
    <t xml:space="preserve"> Xã Trung Ngãi, Huyện Vũng Liêm</t>
  </si>
  <si>
    <t>Xã Trung Thành Tây, Huyện Vũng Liêm</t>
  </si>
  <si>
    <t>Xã Trung Thành, Huyện Vũng Liêm</t>
  </si>
  <si>
    <t>Ấp Mỹ Chánh,Xã Chánh An, Huyện Mang Thít</t>
  </si>
  <si>
    <t>Ấp Thanh Phong, Xã Tân Long Hội, Huyện Mang Thít</t>
  </si>
  <si>
    <t>Ấp Hòa Long, Xã Mỹ An, Huyện Mang Thít</t>
  </si>
  <si>
    <t>Áp Phước Tường A, Xã Bình Phước, Huyện Mang Thít</t>
  </si>
  <si>
    <t>Ấp Tân Hiệp, Xã Tân Long, Huyện Mang Thít</t>
  </si>
  <si>
    <t>Ấp Nhì A, Xã Chánh Hội, Huyện Mang Thít</t>
  </si>
  <si>
    <t>Ấp Bình Tịnh, Xã Hòa Tịnh, Huyện Mang Thít</t>
  </si>
  <si>
    <t>Ấp Thanh Thủy, Xã An Phước, Huyện Mang Thít</t>
  </si>
  <si>
    <t>Âp An Hiệp, Xã Long An, Huyện Long Hồ</t>
  </si>
  <si>
    <t>Âp Mỹ Hòa, Xã Nguyễn Văn Thành, huyện Bình Tân</t>
  </si>
  <si>
    <t>Ấp An Phong, xã Ngãi Tứ, Huyện Tam Bình</t>
  </si>
  <si>
    <t>Đội thuế Nguyễn Văn Thành</t>
  </si>
  <si>
    <t xml:space="preserve">QĐ giao đất số 92/QĐ-UBH ngày 08/7/1993; chưa có Giấy CNQSD đất.  </t>
  </si>
  <si>
    <t>Giấy CN quyền SD nhà đất số 012263 ngày 10/01/2005</t>
  </si>
  <si>
    <t>Giấy CN quyền SD nhà đất số 012265 ngày 10/01/2005</t>
  </si>
  <si>
    <t>Giấy CN quyền SD nhà đất số 012259 ngày 10/01/2005</t>
  </si>
  <si>
    <t>QĐ giao đất số 2443/QĐ-UBT ngày 12/12/1996; Chưa có giấy CNQSD đất</t>
  </si>
  <si>
    <t>QĐ giao đất số 86/QĐ-UBH ngày 29/6/1993; Chưa có giấy CNQSD đất</t>
  </si>
  <si>
    <t>QĐ giao đất số 2362/QĐ-UBT ngày 27/9/1999; Chưa có giấy CNQSD đất</t>
  </si>
  <si>
    <t>QĐ giao đất số 2254/QĐ-UBT ngày 21/11/1996; Chưa có giấy CNQSD đất</t>
  </si>
  <si>
    <t>QĐ giao đất số 305/QĐ-UBH ngày 26/10/1993; Chưa có giấy CNQSD đất</t>
  </si>
  <si>
    <t>QĐ giao đất số 808/QĐ-UBT ngày 23/6/1995; Chưa có giấy CNQSD đất</t>
  </si>
  <si>
    <t>Giấy CNQSD đất số S 295736 ngày 16/11/2004</t>
  </si>
  <si>
    <t>Giấy CNQSD đất số AH 176276 cấp ngày 29/5/2007</t>
  </si>
  <si>
    <t>QĐ giao đất số 36/QĐ-UBH ngày 08/11/1993; Chưa có giấy CNQSD đất</t>
  </si>
  <si>
    <t>Giấy CNQSD đất số BI 483900 cấp ngày 21/6/2013</t>
  </si>
  <si>
    <t>QĐ giao đất số 294/QĐ-UBT ngày 16/02/2001; Chưa có giấy CNQSD đất</t>
  </si>
  <si>
    <t xml:space="preserve">Giấy CNQSD đất số N 931916 cấp ngày 06/06/2002 </t>
  </si>
  <si>
    <t xml:space="preserve">Giấy CNQSD đất số AL 557433 cấp ngày 28/02/2008 </t>
  </si>
  <si>
    <t>QĐ giao đất số 292/QĐ-UBT ngày 16/02/2001; Chưa có giấy CNQSD đất</t>
  </si>
  <si>
    <t>Giấy CNQSD đất số AL 557430 cấp ngày 12/02/2008</t>
  </si>
  <si>
    <t xml:space="preserve">Giấy CNQSD đất số S 295710 cấp ngày 16/11/2004 </t>
  </si>
  <si>
    <t>QĐ giao đất số 1096/QĐ.UBT ngày 28/8/1995; Chưa có giấy CNQSD đất</t>
  </si>
  <si>
    <t>QĐ giao đất số 1093/QĐ.UBT ngày 03/9/1997; Chưa có giấy CNQSD đất</t>
  </si>
  <si>
    <t>QĐ giao đất số 1399/QĐ.UBT ngày 07/6/1996; Chưa có giấy CNQSD đất</t>
  </si>
  <si>
    <t>Giấy CNQSD đất AH 176237 ngày 14/3/2007</t>
  </si>
  <si>
    <t xml:space="preserve">Giấy chứng nhận quyền quản lý, sử dụng nhà đất thuộc trụ sở làm việc thuộc sở hữu nhà nước số N 012328 ngày 10/01/2005; Chưa có giấy CNQSD đất </t>
  </si>
  <si>
    <t>Giấy chứng nhận quyền quản lý, sử dụng nhà đất thuộc trụ sở làm việc thuộc sở hữu nhà nước số N 012331 ngày 10/01/2005; Chưa có giấy CNQSD đất</t>
  </si>
  <si>
    <t>QĐ giao đất số 2329/QĐ.UBT ngày 30/8/2000; Chưa có giấy CNQSD đất</t>
  </si>
  <si>
    <t xml:space="preserve">Giấy chứng nhận quyền quản lý, sử dụng nhà đất thuộc trụ sở làm việc thuộc sở hữu nhà nước số N 012329 ngày 10/01/2005 </t>
  </si>
  <si>
    <t>Giấy chứng nhận quyền quản lý, sử dụng nhà đất thuộc trụ sở làm việc thuộc sở hữu nhà nước số N 012328 ngày 10/01/2005</t>
  </si>
  <si>
    <t>QĐ giao đất số 1429/QĐ.UBT ngày 15/6/1996; Chưa có giấy CNQSD đất</t>
  </si>
  <si>
    <t xml:space="preserve">Giấy chứng nhận quyền quản lý, sử dụng nhà đất thuộc trụ sở làm việc thuộc sở hữu nhà nước số N 012330 ngày 10/01/2005 </t>
  </si>
  <si>
    <t>QĐ giao đất số 1396/QĐ.UBT ngày 7/6/1996; Chưa có giấy CNQSD đất</t>
  </si>
  <si>
    <t xml:space="preserve">Giấy chứng nhận quyền quản lý, sử dụng nhà đất thuộc trụ sở làm việc thuộc sở hữu nhà nước số 012335 ngày 10/01/2005  </t>
  </si>
  <si>
    <t xml:space="preserve">Giấy chứng nhận quyền quản lý, sử dụng nhà đất thuộc trụ sở làm việc thuộc sở hữu nhà nước số 012332 ngày 10/01/2005; Chưa có giấy CNQSD đất  </t>
  </si>
  <si>
    <t xml:space="preserve">Giấy chứng nhận quyền quản lý, sử dụng nhà đất thuộc trụ sở làm việc thuộc sở hữu nhà nước số N 012293 ngày 10/01/2005 </t>
  </si>
  <si>
    <t xml:space="preserve">Giấy chứng nhận quyền quản lý, sử dụng nhà đất thuộc trụ sở làm việc thuộc sở hữu nhà nước số N 012300 ngày 10/01/2005 </t>
  </si>
  <si>
    <t xml:space="preserve">Giấy chứng nhận quyền quản lý, sử dụng nhà đất thuộc trụ sở làm việc thuộc sở hữu nhà nước số N 012304 ngày 10/01/2005 </t>
  </si>
  <si>
    <t>Giấy chứng nhận quyền quản lý, sử dụng nhà đất thuộc trụ sở làm việc thuộc sở hữu nhà nước số N012334 ngày 10/01/2005</t>
  </si>
  <si>
    <t>Giấy chứng nhận quyền quản lý, sử dụng nhà đất thuộc trụ sở làm việc thuộc sở hữu nhà nước số N 012331 ngày 10/01/2005.</t>
  </si>
  <si>
    <t>Giấy chứng nhận quyền quản lý, sử dụng nhà đất thuộc trụ sở làm việc thuộc sở hữu nhà nước số 012332 ngày 10/01/2005</t>
  </si>
  <si>
    <t>Giấy CNQ quản lý sử dụng nhà, đất số 012279 ngày 10/01/2005; Chưa có giấy CNQSD đất</t>
  </si>
  <si>
    <t>Giấy CNQ quản lý sử dụng nhà, đất số 012270 ngày 10/01/2005; Chưa có giấy CNQSD đất</t>
  </si>
  <si>
    <t xml:space="preserve">Giấy CNQSD đất số AH 431627 ngày 25/01/2007 </t>
  </si>
  <si>
    <t xml:space="preserve">Giấy CNQSD đất số AL 557431 cấp ngày 03/03/2008 </t>
  </si>
  <si>
    <t>Giấy  CNQ quản lý sử dụng nhà, đất số 012269 ngày 10/01/2005</t>
  </si>
  <si>
    <t>Trụ sở Bộ phận Một cửa (CCT huyện Long Hồ cũ)</t>
  </si>
  <si>
    <t>Khóm 5, Thị trấn Long Hồ, huyện Long Hồ</t>
  </si>
  <si>
    <t xml:space="preserve">Đất xây dựng trụ sở </t>
  </si>
  <si>
    <t>Đất xây dựng hàng rào trụ sở làm việc chính</t>
  </si>
  <si>
    <t>Nhà</t>
  </si>
  <si>
    <t>Nhà làm việc</t>
  </si>
  <si>
    <t>Nhà để máy phát điện</t>
  </si>
  <si>
    <t>Gara xe hai bánh</t>
  </si>
  <si>
    <t>Tài sản khác</t>
  </si>
  <si>
    <t>Hệ thống điện chiếu sáng nhà làm việc</t>
  </si>
  <si>
    <t>QĐ giao đất số 331/QĐ-UBT ngày 25/5/1994</t>
  </si>
  <si>
    <t>Trụ sở CCT huyện Vũng Liêm (cũ)</t>
  </si>
  <si>
    <t>Khóm I, thị trấn Vũng Liêm, huyện Vũng Liêm</t>
  </si>
  <si>
    <t>Giấy chứng nhận quyền sử dụng đất số 012290 ngày 10/01/2005</t>
  </si>
  <si>
    <t xml:space="preserve">Nhà </t>
  </si>
  <si>
    <t>Nhà phụ trợ</t>
  </si>
  <si>
    <t xml:space="preserve">Vật kiến trúc </t>
  </si>
  <si>
    <t>Máy móc thiết bị</t>
  </si>
  <si>
    <t>Bình hạ thế điện</t>
  </si>
  <si>
    <t>Điều hòa nhiệt độ</t>
  </si>
  <si>
    <t>Trụ sở BP Một cửa
(CCT huyện Bình Tân cũ)</t>
  </si>
  <si>
    <t>Xã Thành Đông, huyện Bình Tân</t>
  </si>
  <si>
    <t>Nhà bảo vệ</t>
  </si>
  <si>
    <t>Vật kiến trúc và tài sản khác</t>
  </si>
  <si>
    <t xml:space="preserve">Nhà xe </t>
  </si>
  <si>
    <t xml:space="preserve">Hồ nước ngầm </t>
  </si>
  <si>
    <t>Sân đường + bồn hoa + HT cấp thoát nước</t>
  </si>
  <si>
    <t>Hàng rào</t>
  </si>
  <si>
    <t>Trạm biến áp</t>
  </si>
  <si>
    <t xml:space="preserve">Camera quan sát </t>
  </si>
  <si>
    <t>Hệ thống mạng nội bộ BT</t>
  </si>
  <si>
    <t xml:space="preserve">Hệ thống PCCC </t>
  </si>
  <si>
    <t>Máy phát điện</t>
  </si>
  <si>
    <t xml:space="preserve">Hệ thống chống sét lan truyền </t>
  </si>
  <si>
    <t>Trụ sở CCT thị xã Bình Minh (cũ)</t>
  </si>
  <si>
    <t>Khóm 1, thị trấn Cái Vồn, thị xã Bình Minh</t>
  </si>
  <si>
    <t>Giấy CN quyền SD  đất số 03917 ngày 16/11/2009</t>
  </si>
  <si>
    <t>Trạm biến thế 25KV BM</t>
  </si>
  <si>
    <t>Giấy CNQSD đất số 008280 ngày 10/11/2011</t>
  </si>
  <si>
    <r>
      <t xml:space="preserve">Nguyên giá
</t>
    </r>
    <r>
      <rPr>
        <b/>
        <i/>
        <sz val="10"/>
        <rFont val="Times New Roman"/>
        <family val="1"/>
      </rPr>
      <t>(đồng)</t>
    </r>
  </si>
  <si>
    <r>
      <t xml:space="preserve">Giá trị còn lại
thời điểm 31/12/2023
</t>
    </r>
    <r>
      <rPr>
        <b/>
        <i/>
        <sz val="10"/>
        <rFont val="Times New Roman"/>
        <family val="1"/>
      </rPr>
      <t>(đồng)</t>
    </r>
  </si>
  <si>
    <t>Cở sở pháp lý</t>
  </si>
  <si>
    <t>Đơn vị tiếp nhận: UBND huyện Long Hồ (05 cơ sở)</t>
  </si>
  <si>
    <t>I</t>
  </si>
  <si>
    <t>Đơn vị tiếp nhận: UBND thị xã Bình Minh (02 cơ sở)</t>
  </si>
  <si>
    <t>V</t>
  </si>
  <si>
    <t>VI</t>
  </si>
  <si>
    <t>Đơn vị tiếp nhận: UBND huyện Bình Tân (04 cơ sở)</t>
  </si>
  <si>
    <t>Đơn vị tiếp nhận: UBND huyện Tam Bình (14 cơ sở)</t>
  </si>
  <si>
    <t>Đơn vị tiếp nhận: UBND huyện Vũng Liêm (04 cơ sở)</t>
  </si>
  <si>
    <t>Đơn vị tiếp nhận: UBND huyện Mang Thít (08 cơ sở)</t>
  </si>
  <si>
    <t xml:space="preserve">DANH MỤC TÀI SẢN ĐIỀU CHUYỂN </t>
  </si>
  <si>
    <t>Lưu ý: Tòa án nhân dân tỉnh Vĩnh Long dự định mượn trụ sở để tạm sử dụng. Khi Tòa án có văn bản đề nghị mượn trụ sở, địa phương tạo điều kiện cho đơn vị mượn tạm để sử dụng</t>
  </si>
  <si>
    <t>Đính kèm Quyết định số   1219/QĐ-UBND ngày 25/6/2025 của Uỷ ban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</si>
</sst>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_-;\-* #,##0.00_-;_-* &quot;-&quot;??_-;_-@_-"/>
    <numFmt numFmtId="165" formatCode="#,##0\ ;[Red]\-#,##0\ "/>
    <numFmt numFmtId="166" formatCode="_-* #,##0.00\ _₫_-;\-* #,##0.00\ _₫_-;_-* &quot;-&quot;??\ _₫_-;_-@_-"/>
    <numFmt numFmtId="167" formatCode="_(* #,##0_);_(* \(#,##0\);_(* &quot;-&quot;??_);_(@_)"/>
    <numFmt numFmtId="168" formatCode="_(* #,##0.0_);_(* \(#,##0.0\);_(* &quot;-&quot;??_);_(@_)"/>
    <numFmt numFmtId="169" formatCode="#,##0.0"/>
  </numFmts>
  <fonts count="20" x14ac:knownFonts="1">
    <font>
      <sz val="11"/>
      <color theme="1"/>
      <name val="Calibri"/>
      <family val="2"/>
      <scheme val="minor"/>
    </font>
    <font>
      <sz val="11"/>
      <color theme="1"/>
      <name val="Calibri"/>
      <family val="2"/>
      <scheme val="minor"/>
    </font>
    <font>
      <sz val="11"/>
      <color rgb="FF000000"/>
      <name val="Calibri"/>
      <family val="2"/>
      <scheme val="minor"/>
    </font>
    <font>
      <sz val="10"/>
      <name val="Times New Roman"/>
      <family val="1"/>
    </font>
    <font>
      <i/>
      <sz val="10"/>
      <name val="Times New Roman"/>
      <family val="1"/>
    </font>
    <font>
      <b/>
      <sz val="12"/>
      <name val="Times New Roman"/>
      <family val="1"/>
    </font>
    <font>
      <i/>
      <sz val="12"/>
      <name val="Times New Roman"/>
      <family val="1"/>
    </font>
    <font>
      <b/>
      <i/>
      <sz val="12"/>
      <name val="Times New Roman"/>
      <family val="1"/>
    </font>
    <font>
      <sz val="12"/>
      <name val="Times New Roman"/>
      <family val="1"/>
    </font>
    <font>
      <sz val="13"/>
      <name val="Times New Roman"/>
      <family val="1"/>
    </font>
    <font>
      <b/>
      <sz val="10"/>
      <name val="Times New Roman"/>
      <family val="1"/>
    </font>
    <font>
      <sz val="10"/>
      <name val="Times New Roman"/>
      <family val="2"/>
    </font>
    <font>
      <sz val="10"/>
      <name val="Cambria"/>
      <family val="1"/>
      <charset val="163"/>
      <scheme val="major"/>
    </font>
    <font>
      <b/>
      <sz val="14"/>
      <name val="Times New Roman"/>
      <family val="1"/>
    </font>
    <font>
      <b/>
      <sz val="13"/>
      <name val="Times New Roman"/>
      <family val="1"/>
    </font>
    <font>
      <sz val="14"/>
      <name val="Times New Roman"/>
      <family val="1"/>
    </font>
    <font>
      <b/>
      <i/>
      <sz val="10"/>
      <name val="Times New Roman"/>
      <family val="1"/>
    </font>
    <font>
      <b/>
      <i/>
      <sz val="14"/>
      <name val="Times New Roman"/>
      <family val="1"/>
    </font>
    <font>
      <i/>
      <sz val="13"/>
      <name val="Times New Roman"/>
      <family val="1"/>
    </font>
    <font>
      <i/>
      <sz val="14"/>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164" fontId="1" fillId="0" borderId="0" applyFont="0" applyFill="0" applyBorder="0" applyAlignment="0" applyProtection="0"/>
    <xf numFmtId="0" fontId="2" fillId="0" borderId="0"/>
    <xf numFmtId="43" fontId="1" fillId="0" borderId="0" applyFont="0" applyFill="0" applyBorder="0" applyAlignment="0" applyProtection="0"/>
  </cellStyleXfs>
  <cellXfs count="132">
    <xf numFmtId="0" fontId="0" fillId="0" borderId="0" xfId="0"/>
    <xf numFmtId="0" fontId="3"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11" fillId="0" borderId="1" xfId="0" applyFont="1" applyBorder="1" applyAlignment="1">
      <alignment vertical="center" wrapText="1"/>
    </xf>
    <xf numFmtId="0" fontId="11" fillId="2" borderId="1" xfId="0" applyFont="1" applyFill="1" applyBorder="1" applyAlignment="1">
      <alignment vertical="center"/>
    </xf>
    <xf numFmtId="0" fontId="11" fillId="0" borderId="1" xfId="0" applyFont="1" applyBorder="1" applyAlignment="1">
      <alignment horizontal="center" vertical="center"/>
    </xf>
    <xf numFmtId="3" fontId="11" fillId="0" borderId="1" xfId="0" applyNumberFormat="1" applyFont="1" applyBorder="1" applyAlignment="1">
      <alignment vertical="center"/>
    </xf>
    <xf numFmtId="3" fontId="3" fillId="0" borderId="1" xfId="0" applyNumberFormat="1" applyFont="1" applyBorder="1" applyAlignment="1">
      <alignment horizontal="right" vertical="center"/>
    </xf>
    <xf numFmtId="4" fontId="3" fillId="2" borderId="1" xfId="0" applyNumberFormat="1" applyFont="1" applyFill="1" applyBorder="1" applyAlignment="1">
      <alignment horizontal="right" vertical="center"/>
    </xf>
    <xf numFmtId="3" fontId="3" fillId="0" borderId="1" xfId="0" applyNumberFormat="1" applyFont="1" applyBorder="1" applyAlignment="1">
      <alignment vertical="center"/>
    </xf>
    <xf numFmtId="4" fontId="3" fillId="2" borderId="1" xfId="0" applyNumberFormat="1" applyFont="1" applyFill="1" applyBorder="1" applyAlignment="1">
      <alignment vertical="center"/>
    </xf>
    <xf numFmtId="0" fontId="3" fillId="2" borderId="1" xfId="0" applyFont="1" applyFill="1" applyBorder="1" applyAlignment="1">
      <alignment vertical="center"/>
    </xf>
    <xf numFmtId="4" fontId="11" fillId="2" borderId="1" xfId="0" applyNumberFormat="1" applyFont="1" applyFill="1" applyBorder="1" applyAlignment="1">
      <alignment vertical="center"/>
    </xf>
    <xf numFmtId="0" fontId="12" fillId="0" borderId="1" xfId="0" applyFont="1" applyBorder="1" applyAlignment="1">
      <alignment vertical="center" wrapText="1"/>
    </xf>
    <xf numFmtId="4" fontId="11" fillId="2" borderId="1" xfId="0" applyNumberFormat="1" applyFont="1" applyFill="1" applyBorder="1" applyAlignment="1">
      <alignment horizontal="right" vertical="center"/>
    </xf>
    <xf numFmtId="0" fontId="4" fillId="0" borderId="1" xfId="0" applyFont="1" applyBorder="1" applyAlignment="1">
      <alignment vertical="center" wrapText="1"/>
    </xf>
    <xf numFmtId="0" fontId="3"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vertical="center"/>
    </xf>
    <xf numFmtId="0" fontId="10" fillId="0" borderId="1" xfId="0" applyFont="1" applyBorder="1" applyAlignment="1">
      <alignment horizontal="center" vertical="center"/>
    </xf>
    <xf numFmtId="3" fontId="10" fillId="0" borderId="1" xfId="0" applyNumberFormat="1" applyFont="1" applyBorder="1" applyAlignment="1">
      <alignment vertical="center"/>
    </xf>
    <xf numFmtId="3" fontId="10" fillId="0" borderId="1" xfId="0" applyNumberFormat="1" applyFont="1" applyBorder="1" applyAlignment="1">
      <alignment horizontal="right" vertical="center"/>
    </xf>
    <xf numFmtId="4" fontId="10" fillId="2" borderId="1" xfId="0" applyNumberFormat="1" applyFont="1" applyFill="1" applyBorder="1" applyAlignment="1">
      <alignment vertical="center"/>
    </xf>
    <xf numFmtId="0" fontId="10" fillId="0" borderId="1" xfId="0" applyFont="1" applyFill="1" applyBorder="1" applyAlignment="1">
      <alignment vertical="center" wrapText="1"/>
    </xf>
    <xf numFmtId="0" fontId="10"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Border="1" applyAlignment="1">
      <alignment vertical="center" wrapText="1"/>
    </xf>
    <xf numFmtId="167" fontId="10" fillId="0" borderId="1" xfId="1" applyNumberFormat="1" applyFont="1" applyBorder="1" applyAlignment="1" applyProtection="1">
      <alignment horizontal="right" vertical="center" wrapText="1" readingOrder="1"/>
      <protection locked="0"/>
    </xf>
    <xf numFmtId="167" fontId="3" fillId="0" borderId="1" xfId="1" applyNumberFormat="1" applyFont="1" applyBorder="1" applyAlignment="1" applyProtection="1">
      <alignment horizontal="right" vertical="center" wrapText="1" readingOrder="1"/>
      <protection locked="0"/>
    </xf>
    <xf numFmtId="167" fontId="3" fillId="2" borderId="1" xfId="1" applyNumberFormat="1" applyFont="1" applyFill="1" applyBorder="1" applyAlignment="1">
      <alignment vertical="center" wrapText="1"/>
    </xf>
    <xf numFmtId="3" fontId="3" fillId="2" borderId="1" xfId="0" applyNumberFormat="1" applyFont="1" applyFill="1" applyBorder="1" applyAlignment="1">
      <alignment horizontal="right" vertical="center"/>
    </xf>
    <xf numFmtId="167" fontId="3" fillId="0" borderId="1" xfId="1" applyNumberFormat="1" applyFont="1" applyBorder="1" applyAlignment="1">
      <alignment vertical="center" wrapText="1"/>
    </xf>
    <xf numFmtId="168" fontId="10" fillId="0" borderId="1" xfId="1" applyNumberFormat="1" applyFont="1" applyBorder="1" applyAlignment="1">
      <alignment horizontal="right" vertical="center"/>
    </xf>
    <xf numFmtId="168" fontId="4" fillId="0" borderId="1" xfId="1" applyNumberFormat="1" applyFont="1" applyBorder="1" applyAlignment="1">
      <alignment horizontal="right" vertical="center"/>
    </xf>
    <xf numFmtId="167" fontId="4" fillId="2" borderId="1" xfId="1" applyNumberFormat="1" applyFont="1" applyFill="1" applyBorder="1" applyAlignment="1">
      <alignment vertical="center" wrapText="1"/>
    </xf>
    <xf numFmtId="3" fontId="4" fillId="0" borderId="1" xfId="0" applyNumberFormat="1" applyFont="1" applyBorder="1" applyAlignment="1">
      <alignment horizontal="right" vertical="center"/>
    </xf>
    <xf numFmtId="3" fontId="10" fillId="2" borderId="1" xfId="0" applyNumberFormat="1" applyFont="1" applyFill="1" applyBorder="1" applyAlignment="1">
      <alignment horizontal="right" vertical="center"/>
    </xf>
    <xf numFmtId="3" fontId="4" fillId="2" borderId="1" xfId="0" applyNumberFormat="1" applyFont="1" applyFill="1" applyBorder="1" applyAlignment="1">
      <alignment horizontal="right" vertical="center"/>
    </xf>
    <xf numFmtId="0" fontId="3" fillId="0" borderId="4" xfId="0" applyFont="1" applyFill="1" applyBorder="1" applyAlignment="1">
      <alignment horizontal="left"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3" fontId="10" fillId="0" borderId="1" xfId="0" applyNumberFormat="1" applyFont="1" applyFill="1" applyBorder="1" applyAlignment="1">
      <alignment vertical="center"/>
    </xf>
    <xf numFmtId="3" fontId="10" fillId="0" borderId="1" xfId="0" applyNumberFormat="1" applyFont="1" applyFill="1" applyBorder="1" applyAlignment="1">
      <alignment horizontal="right" vertical="center"/>
    </xf>
    <xf numFmtId="0" fontId="11" fillId="0" borderId="1" xfId="0" applyFont="1" applyFill="1" applyBorder="1" applyAlignment="1">
      <alignment vertical="center" wrapText="1"/>
    </xf>
    <xf numFmtId="4" fontId="3" fillId="0" borderId="1" xfId="0" applyNumberFormat="1" applyFont="1" applyFill="1" applyBorder="1" applyAlignment="1">
      <alignment vertical="center"/>
    </xf>
    <xf numFmtId="0" fontId="11" fillId="0" borderId="1" xfId="0" applyFont="1" applyFill="1" applyBorder="1" applyAlignment="1">
      <alignment horizontal="center" vertical="center"/>
    </xf>
    <xf numFmtId="3" fontId="3" fillId="0" borderId="1" xfId="0" applyNumberFormat="1" applyFont="1" applyFill="1" applyBorder="1" applyAlignment="1">
      <alignment vertical="center"/>
    </xf>
    <xf numFmtId="3" fontId="3" fillId="0" borderId="1" xfId="0" applyNumberFormat="1" applyFont="1" applyFill="1" applyBorder="1" applyAlignment="1">
      <alignment horizontal="right" vertical="center"/>
    </xf>
    <xf numFmtId="3" fontId="10" fillId="0" borderId="1" xfId="0" applyNumberFormat="1" applyFont="1" applyFill="1" applyBorder="1" applyAlignment="1">
      <alignment vertical="center" wrapText="1"/>
    </xf>
    <xf numFmtId="4" fontId="10" fillId="0" borderId="1" xfId="0" applyNumberFormat="1" applyFont="1" applyFill="1" applyBorder="1" applyAlignment="1">
      <alignment vertical="center"/>
    </xf>
    <xf numFmtId="4" fontId="11" fillId="0" borderId="1" xfId="0" applyNumberFormat="1" applyFont="1" applyFill="1" applyBorder="1" applyAlignment="1">
      <alignment vertical="center"/>
    </xf>
    <xf numFmtId="3" fontId="11" fillId="0" borderId="1" xfId="0" applyNumberFormat="1" applyFont="1" applyFill="1" applyBorder="1" applyAlignment="1">
      <alignment vertical="center"/>
    </xf>
    <xf numFmtId="0" fontId="4" fillId="0" borderId="1" xfId="0" applyFont="1" applyFill="1" applyBorder="1" applyAlignment="1">
      <alignment vertical="center" wrapText="1"/>
    </xf>
    <xf numFmtId="0" fontId="11" fillId="0" borderId="1" xfId="0" applyFont="1" applyFill="1" applyBorder="1" applyAlignment="1">
      <alignment vertical="center"/>
    </xf>
    <xf numFmtId="0" fontId="12" fillId="0" borderId="1" xfId="0" applyFont="1" applyFill="1" applyBorder="1" applyAlignment="1">
      <alignment vertical="center" wrapText="1"/>
    </xf>
    <xf numFmtId="0" fontId="3" fillId="0" borderId="1" xfId="0" applyFont="1" applyBorder="1" applyAlignment="1">
      <alignment wrapText="1"/>
    </xf>
    <xf numFmtId="4" fontId="4" fillId="2" borderId="1" xfId="0" applyNumberFormat="1" applyFont="1" applyFill="1" applyBorder="1" applyAlignment="1">
      <alignment vertical="center"/>
    </xf>
    <xf numFmtId="3" fontId="4" fillId="2" borderId="1" xfId="0" applyNumberFormat="1" applyFont="1" applyFill="1" applyBorder="1" applyAlignment="1">
      <alignment vertical="center"/>
    </xf>
    <xf numFmtId="0" fontId="3" fillId="0" borderId="4" xfId="0" applyFont="1" applyBorder="1" applyAlignment="1">
      <alignment horizontal="left" wrapText="1"/>
    </xf>
    <xf numFmtId="167" fontId="10" fillId="0" borderId="1" xfId="3" applyNumberFormat="1" applyFont="1" applyBorder="1" applyAlignment="1">
      <alignment vertical="center" wrapText="1"/>
    </xf>
    <xf numFmtId="167" fontId="10" fillId="2" borderId="1" xfId="3" applyNumberFormat="1"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xf>
    <xf numFmtId="169" fontId="10" fillId="0" borderId="1" xfId="0" applyNumberFormat="1" applyFont="1" applyFill="1" applyBorder="1" applyAlignment="1">
      <alignment vertical="center"/>
    </xf>
    <xf numFmtId="0" fontId="3" fillId="0" borderId="4" xfId="0" applyFont="1" applyBorder="1" applyAlignment="1">
      <alignment horizontal="left" vertical="center" wrapText="1"/>
    </xf>
    <xf numFmtId="2" fontId="4" fillId="2" borderId="1" xfId="0" applyNumberFormat="1" applyFont="1" applyFill="1" applyBorder="1" applyAlignment="1">
      <alignment vertical="center"/>
    </xf>
    <xf numFmtId="1" fontId="10" fillId="2" borderId="1" xfId="0" applyNumberFormat="1" applyFont="1" applyFill="1" applyBorder="1" applyAlignment="1">
      <alignment vertical="center"/>
    </xf>
    <xf numFmtId="0" fontId="3" fillId="0" borderId="3" xfId="0" applyFont="1" applyBorder="1" applyAlignment="1">
      <alignment wrapText="1"/>
    </xf>
    <xf numFmtId="1" fontId="4" fillId="2" borderId="1" xfId="0" applyNumberFormat="1" applyFont="1" applyFill="1" applyBorder="1" applyAlignment="1"/>
    <xf numFmtId="0" fontId="3" fillId="0" borderId="1" xfId="0" applyFont="1" applyBorder="1" applyAlignment="1">
      <alignment horizontal="center"/>
    </xf>
    <xf numFmtId="1" fontId="10" fillId="2" borderId="1" xfId="0" applyNumberFormat="1" applyFont="1" applyFill="1" applyBorder="1" applyAlignment="1">
      <alignment horizontal="right" vertical="center"/>
    </xf>
    <xf numFmtId="167" fontId="10" fillId="0" borderId="1" xfId="3" applyNumberFormat="1" applyFont="1" applyBorder="1" applyAlignment="1">
      <alignment vertical="center"/>
    </xf>
    <xf numFmtId="0" fontId="10" fillId="0" borderId="1" xfId="0" applyFont="1" applyBorder="1"/>
    <xf numFmtId="0" fontId="4" fillId="0" borderId="1" xfId="0" applyFont="1" applyBorder="1"/>
    <xf numFmtId="166" fontId="13" fillId="0" borderId="0" xfId="1" applyNumberFormat="1" applyFont="1" applyAlignment="1">
      <alignment horizontal="right" vertical="center"/>
    </xf>
    <xf numFmtId="165" fontId="13" fillId="0" borderId="0" xfId="0" applyNumberFormat="1" applyFont="1" applyAlignment="1">
      <alignment vertical="center"/>
    </xf>
    <xf numFmtId="165" fontId="14" fillId="0" borderId="0" xfId="0" applyNumberFormat="1" applyFont="1" applyAlignment="1">
      <alignment vertical="center"/>
    </xf>
    <xf numFmtId="165" fontId="10" fillId="0" borderId="0" xfId="0" applyNumberFormat="1" applyFont="1" applyAlignment="1">
      <alignment horizontal="center" vertical="center"/>
    </xf>
    <xf numFmtId="0" fontId="13" fillId="0" borderId="0" xfId="0" applyFont="1"/>
    <xf numFmtId="166" fontId="15" fillId="0" borderId="0" xfId="1" applyNumberFormat="1" applyFont="1" applyAlignment="1">
      <alignment horizontal="right" vertical="center"/>
    </xf>
    <xf numFmtId="165" fontId="15" fillId="0" borderId="0" xfId="0" applyNumberFormat="1" applyFont="1" applyAlignment="1">
      <alignment vertical="center"/>
    </xf>
    <xf numFmtId="0" fontId="3" fillId="0" borderId="0" xfId="0" applyFont="1" applyAlignment="1">
      <alignment horizontal="left"/>
    </xf>
    <xf numFmtId="0" fontId="15" fillId="0" borderId="0" xfId="0" applyFont="1"/>
    <xf numFmtId="0" fontId="8" fillId="0" borderId="0" xfId="0" applyFont="1"/>
    <xf numFmtId="0" fontId="5" fillId="0" borderId="0" xfId="0" applyFont="1" applyAlignment="1">
      <alignment horizontal="center" vertical="center"/>
    </xf>
    <xf numFmtId="0" fontId="8" fillId="0" borderId="0" xfId="0" applyFont="1" applyAlignment="1">
      <alignment vertical="center" wrapText="1"/>
    </xf>
    <xf numFmtId="166" fontId="8" fillId="0" borderId="0" xfId="1" applyNumberFormat="1" applyFont="1" applyAlignment="1">
      <alignment horizontal="right" vertical="center"/>
    </xf>
    <xf numFmtId="165" fontId="8" fillId="0" borderId="0" xfId="0" applyNumberFormat="1" applyFont="1" applyAlignment="1">
      <alignment vertical="center"/>
    </xf>
    <xf numFmtId="0" fontId="10" fillId="0" borderId="2" xfId="0" applyFont="1" applyBorder="1" applyAlignment="1">
      <alignment horizontal="center" vertical="center" wrapText="1"/>
    </xf>
    <xf numFmtId="166" fontId="10" fillId="0" borderId="1" xfId="1"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0" fontId="10" fillId="0" borderId="0" xfId="0" applyFont="1" applyAlignment="1">
      <alignment horizontal="center" vertical="center"/>
    </xf>
    <xf numFmtId="0" fontId="5" fillId="0" borderId="0" xfId="0" applyFont="1"/>
    <xf numFmtId="0" fontId="13" fillId="0" borderId="0" xfId="0" applyFont="1" applyAlignment="1">
      <alignment vertical="center"/>
    </xf>
    <xf numFmtId="0" fontId="17" fillId="0" borderId="0" xfId="0" applyFont="1" applyAlignment="1">
      <alignment vertical="center"/>
    </xf>
    <xf numFmtId="167" fontId="10" fillId="2" borderId="1" xfId="1" applyNumberFormat="1" applyFont="1" applyFill="1" applyBorder="1" applyAlignment="1">
      <alignment vertical="center" wrapText="1"/>
    </xf>
    <xf numFmtId="0" fontId="8" fillId="0" borderId="0" xfId="0" applyFont="1" applyFill="1"/>
    <xf numFmtId="0" fontId="10" fillId="0" borderId="1" xfId="0" applyFont="1" applyFill="1" applyBorder="1" applyAlignment="1">
      <alignment horizontal="center" vertical="center" wrapText="1"/>
    </xf>
    <xf numFmtId="167" fontId="4" fillId="0" borderId="1" xfId="3" applyNumberFormat="1" applyFont="1" applyBorder="1" applyAlignment="1">
      <alignment vertical="center"/>
    </xf>
    <xf numFmtId="167" fontId="4" fillId="0" borderId="1" xfId="3" applyNumberFormat="1" applyFont="1" applyFill="1" applyBorder="1" applyAlignment="1">
      <alignment vertical="center"/>
    </xf>
    <xf numFmtId="0" fontId="10" fillId="0" borderId="1" xfId="0" applyFont="1" applyBorder="1" applyAlignment="1">
      <alignment vertical="center" wrapText="1" readingOrder="1"/>
    </xf>
    <xf numFmtId="167" fontId="10" fillId="0" borderId="1" xfId="0" applyNumberFormat="1" applyFont="1" applyBorder="1" applyAlignment="1">
      <alignment horizontal="right" vertical="center" wrapText="1" readingOrder="1"/>
    </xf>
    <xf numFmtId="0" fontId="4" fillId="0" borderId="1" xfId="0" applyFont="1" applyBorder="1" applyAlignment="1">
      <alignment vertical="center" wrapText="1" readingOrder="1"/>
    </xf>
    <xf numFmtId="167" fontId="4" fillId="0" borderId="1" xfId="3" applyNumberFormat="1" applyFont="1" applyBorder="1" applyAlignment="1">
      <alignment horizontal="right" vertical="top" wrapText="1" readingOrder="1"/>
    </xf>
    <xf numFmtId="0" fontId="4" fillId="0" borderId="1" xfId="0" applyFont="1" applyBorder="1" applyAlignment="1">
      <alignment horizontal="right" vertical="top" wrapText="1" readingOrder="1"/>
    </xf>
    <xf numFmtId="0" fontId="4" fillId="0" borderId="1" xfId="0" applyFont="1" applyBorder="1" applyAlignment="1">
      <alignment wrapText="1" readingOrder="1"/>
    </xf>
    <xf numFmtId="167" fontId="4" fillId="0" borderId="1" xfId="3" applyNumberFormat="1" applyFont="1" applyBorder="1" applyAlignment="1"/>
    <xf numFmtId="0" fontId="7" fillId="0" borderId="0" xfId="0" applyFont="1"/>
    <xf numFmtId="0" fontId="6" fillId="0" borderId="0" xfId="0" applyFont="1"/>
    <xf numFmtId="0" fontId="3" fillId="0" borderId="1" xfId="0" applyFont="1" applyFill="1" applyBorder="1" applyAlignment="1">
      <alignment vertical="center"/>
    </xf>
    <xf numFmtId="165" fontId="3" fillId="0" borderId="1" xfId="0" applyNumberFormat="1" applyFont="1" applyBorder="1" applyAlignment="1">
      <alignment vertical="center"/>
    </xf>
    <xf numFmtId="166" fontId="3" fillId="0" borderId="1" xfId="3" applyNumberFormat="1" applyFont="1" applyBorder="1" applyAlignment="1">
      <alignment horizontal="right" vertical="center"/>
    </xf>
    <xf numFmtId="43" fontId="10" fillId="0" borderId="1" xfId="3" applyFont="1" applyBorder="1" applyAlignment="1">
      <alignment vertical="center"/>
    </xf>
    <xf numFmtId="0" fontId="10" fillId="0" borderId="1" xfId="0" applyFont="1" applyBorder="1" applyAlignment="1">
      <alignment vertical="top" wrapText="1" readingOrder="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10" fillId="0" borderId="2" xfId="0" applyFont="1" applyBorder="1" applyAlignment="1">
      <alignment horizontal="left" wrapText="1" readingOrder="1"/>
    </xf>
    <xf numFmtId="0" fontId="10" fillId="0" borderId="3" xfId="0" applyFont="1" applyBorder="1" applyAlignment="1">
      <alignment horizontal="left" wrapText="1" readingOrder="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9" fillId="0" borderId="0" xfId="0" applyFont="1" applyAlignment="1">
      <alignment horizontal="center"/>
    </xf>
    <xf numFmtId="0" fontId="13" fillId="0" borderId="0" xfId="0" applyFont="1" applyAlignment="1">
      <alignment horizontal="center"/>
    </xf>
    <xf numFmtId="0" fontId="19" fillId="0" borderId="0" xfId="0" applyFont="1" applyFill="1" applyAlignment="1">
      <alignment horizontal="center" vertical="center" wrapText="1"/>
    </xf>
    <xf numFmtId="0" fontId="18" fillId="0" borderId="0" xfId="0" applyFont="1" applyAlignment="1">
      <alignment horizontal="center" vertical="center"/>
    </xf>
  </cellXfs>
  <cellStyles count="4">
    <cellStyle name="Comma" xfId="1" builtinId="3"/>
    <cellStyle name="Comma 8" xfId="3"/>
    <cellStyle name="Normal" xfId="0" builtinId="0"/>
    <cellStyle name="Normal 2" xfId="2"/>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68"/>
  <sheetViews>
    <sheetView tabSelected="1" zoomScale="80" zoomScaleNormal="80" workbookViewId="0">
      <pane xSplit="3" ySplit="7" topLeftCell="D59" activePane="bottomRight" state="frozen"/>
      <selection pane="topRight" activeCell="D1" sqref="D1"/>
      <selection pane="bottomLeft" activeCell="A8" sqref="A8"/>
      <selection pane="bottomRight" activeCell="A4" sqref="A4:H4"/>
    </sheetView>
  </sheetViews>
  <sheetFormatPr defaultColWidth="8.88671875" defaultRowHeight="15.6" x14ac:dyDescent="0.3"/>
  <cols>
    <col min="1" max="1" width="6.88671875" style="86" customWidth="1"/>
    <col min="2" max="2" width="30.109375" style="87" customWidth="1"/>
    <col min="3" max="3" width="26.6640625" style="87" customWidth="1"/>
    <col min="4" max="4" width="9.5546875" style="88" customWidth="1"/>
    <col min="5" max="5" width="8.88671875" style="88" customWidth="1"/>
    <col min="6" max="6" width="16" style="89" customWidth="1"/>
    <col min="7" max="7" width="15" style="89" customWidth="1"/>
    <col min="8" max="8" width="26" style="83" customWidth="1"/>
    <col min="9" max="16384" width="8.88671875" style="85"/>
  </cols>
  <sheetData>
    <row r="1" spans="1:8" s="80" customFormat="1" ht="12.75" customHeight="1" x14ac:dyDescent="0.3">
      <c r="A1" s="128"/>
      <c r="B1" s="128"/>
      <c r="C1" s="128"/>
      <c r="D1" s="76"/>
      <c r="E1" s="76"/>
      <c r="F1" s="77"/>
      <c r="G1" s="78"/>
      <c r="H1" s="79"/>
    </row>
    <row r="2" spans="1:8" s="84" customFormat="1" ht="7.5" customHeight="1" x14ac:dyDescent="0.3">
      <c r="A2" s="129"/>
      <c r="B2" s="129"/>
      <c r="C2" s="129"/>
      <c r="D2" s="81"/>
      <c r="E2" s="81"/>
      <c r="F2" s="82"/>
      <c r="G2" s="82"/>
      <c r="H2" s="83"/>
    </row>
    <row r="3" spans="1:8" s="80" customFormat="1" ht="38.25" customHeight="1" x14ac:dyDescent="0.3">
      <c r="A3" s="129" t="s">
        <v>176</v>
      </c>
      <c r="B3" s="129"/>
      <c r="C3" s="129"/>
      <c r="D3" s="129"/>
      <c r="E3" s="129"/>
      <c r="F3" s="129"/>
      <c r="G3" s="129"/>
      <c r="H3" s="129"/>
    </row>
    <row r="4" spans="1:8" s="80" customFormat="1" ht="18.75" customHeight="1" x14ac:dyDescent="0.3">
      <c r="A4" s="130" t="s">
        <v>178</v>
      </c>
      <c r="B4" s="130"/>
      <c r="C4" s="130"/>
      <c r="D4" s="130"/>
      <c r="E4" s="130"/>
      <c r="F4" s="130"/>
      <c r="G4" s="130"/>
      <c r="H4" s="130"/>
    </row>
    <row r="5" spans="1:8" ht="17.25" customHeight="1" x14ac:dyDescent="0.25">
      <c r="A5" s="131"/>
      <c r="B5" s="131"/>
      <c r="C5" s="131"/>
      <c r="D5" s="131"/>
      <c r="E5" s="131"/>
      <c r="F5" s="131"/>
      <c r="G5" s="131"/>
      <c r="H5" s="131"/>
    </row>
    <row r="6" spans="1:8" ht="10.5" customHeight="1" x14ac:dyDescent="0.25"/>
    <row r="7" spans="1:8" s="93" customFormat="1" ht="74.25" customHeight="1" x14ac:dyDescent="0.3">
      <c r="A7" s="90" t="s">
        <v>0</v>
      </c>
      <c r="B7" s="26" t="s">
        <v>5</v>
      </c>
      <c r="C7" s="26" t="s">
        <v>45</v>
      </c>
      <c r="D7" s="91" t="s">
        <v>4</v>
      </c>
      <c r="E7" s="91" t="s">
        <v>6</v>
      </c>
      <c r="F7" s="92" t="s">
        <v>164</v>
      </c>
      <c r="G7" s="92" t="s">
        <v>165</v>
      </c>
      <c r="H7" s="21" t="s">
        <v>166</v>
      </c>
    </row>
    <row r="8" spans="1:8" s="93" customFormat="1" ht="32.25" customHeight="1" x14ac:dyDescent="0.3">
      <c r="A8" s="117" t="s">
        <v>168</v>
      </c>
      <c r="B8" s="121" t="s">
        <v>167</v>
      </c>
      <c r="C8" s="122"/>
      <c r="D8" s="91"/>
      <c r="E8" s="91"/>
      <c r="F8" s="92"/>
      <c r="G8" s="92"/>
      <c r="H8" s="21"/>
    </row>
    <row r="9" spans="1:8" s="95" customFormat="1" ht="32.25" customHeight="1" x14ac:dyDescent="0.3">
      <c r="A9" s="26">
        <v>1</v>
      </c>
      <c r="B9" s="19" t="s">
        <v>8</v>
      </c>
      <c r="C9" s="4" t="s">
        <v>46</v>
      </c>
      <c r="D9" s="20"/>
      <c r="E9" s="21">
        <v>1</v>
      </c>
      <c r="F9" s="22"/>
      <c r="G9" s="23"/>
      <c r="H9" s="20"/>
    </row>
    <row r="10" spans="1:8" s="95" customFormat="1" ht="45.75" customHeight="1" x14ac:dyDescent="0.3">
      <c r="A10" s="26"/>
      <c r="B10" s="4" t="s">
        <v>9</v>
      </c>
      <c r="C10" s="5"/>
      <c r="D10" s="10">
        <v>160</v>
      </c>
      <c r="E10" s="7"/>
      <c r="F10" s="11">
        <v>7200000</v>
      </c>
      <c r="G10" s="9">
        <f>F10</f>
        <v>7200000</v>
      </c>
      <c r="H10" s="4" t="s">
        <v>88</v>
      </c>
    </row>
    <row r="11" spans="1:8" s="95" customFormat="1" ht="54.75" customHeight="1" x14ac:dyDescent="0.3">
      <c r="A11" s="26"/>
      <c r="B11" s="4" t="s">
        <v>10</v>
      </c>
      <c r="C11" s="5"/>
      <c r="D11" s="10">
        <v>39.78</v>
      </c>
      <c r="E11" s="7"/>
      <c r="F11" s="9">
        <v>36575000</v>
      </c>
      <c r="G11" s="9">
        <v>0</v>
      </c>
      <c r="H11" s="4" t="s">
        <v>81</v>
      </c>
    </row>
    <row r="12" spans="1:8" s="96" customFormat="1" ht="35.25" customHeight="1" x14ac:dyDescent="0.3">
      <c r="A12" s="26">
        <v>2</v>
      </c>
      <c r="B12" s="19" t="s">
        <v>11</v>
      </c>
      <c r="C12" s="4" t="s">
        <v>47</v>
      </c>
      <c r="D12" s="20"/>
      <c r="E12" s="21">
        <v>1</v>
      </c>
      <c r="F12" s="22"/>
      <c r="G12" s="23"/>
      <c r="H12" s="20"/>
    </row>
    <row r="13" spans="1:8" ht="69.75" customHeight="1" x14ac:dyDescent="0.3">
      <c r="A13" s="21"/>
      <c r="B13" s="4" t="s">
        <v>9</v>
      </c>
      <c r="C13" s="5"/>
      <c r="D13" s="12">
        <v>78</v>
      </c>
      <c r="E13" s="7"/>
      <c r="F13" s="11">
        <v>3510000</v>
      </c>
      <c r="G13" s="9">
        <f>F13</f>
        <v>3510000</v>
      </c>
      <c r="H13" s="1" t="s">
        <v>87</v>
      </c>
    </row>
    <row r="14" spans="1:8" ht="43.5" customHeight="1" x14ac:dyDescent="0.3">
      <c r="A14" s="21"/>
      <c r="B14" s="4" t="s">
        <v>10</v>
      </c>
      <c r="C14" s="5"/>
      <c r="D14" s="13">
        <v>39.78</v>
      </c>
      <c r="E14" s="7"/>
      <c r="F14" s="11">
        <v>35658900</v>
      </c>
      <c r="G14" s="9">
        <v>0</v>
      </c>
      <c r="H14" s="1" t="s">
        <v>82</v>
      </c>
    </row>
    <row r="15" spans="1:8" s="94" customFormat="1" ht="31.5" customHeight="1" x14ac:dyDescent="0.3">
      <c r="A15" s="42">
        <v>3</v>
      </c>
      <c r="B15" s="25" t="s">
        <v>12</v>
      </c>
      <c r="C15" s="3" t="s">
        <v>76</v>
      </c>
      <c r="D15" s="41"/>
      <c r="E15" s="42">
        <v>1</v>
      </c>
      <c r="F15" s="43"/>
      <c r="G15" s="44"/>
      <c r="H15" s="25"/>
    </row>
    <row r="16" spans="1:8" ht="33.75" customHeight="1" x14ac:dyDescent="0.3">
      <c r="A16" s="42"/>
      <c r="B16" s="3" t="s">
        <v>9</v>
      </c>
      <c r="C16" s="45"/>
      <c r="D16" s="46">
        <v>66</v>
      </c>
      <c r="E16" s="47"/>
      <c r="F16" s="48">
        <v>2970000</v>
      </c>
      <c r="G16" s="49">
        <f>F16</f>
        <v>2970000</v>
      </c>
      <c r="H16" s="3" t="s">
        <v>122</v>
      </c>
    </row>
    <row r="17" spans="1:8" ht="37.5" customHeight="1" x14ac:dyDescent="0.3">
      <c r="A17" s="21"/>
      <c r="B17" s="4" t="s">
        <v>10</v>
      </c>
      <c r="C17" s="5"/>
      <c r="D17" s="13">
        <v>39.78</v>
      </c>
      <c r="E17" s="7"/>
      <c r="F17" s="11">
        <v>35772756</v>
      </c>
      <c r="G17" s="9">
        <v>0</v>
      </c>
      <c r="H17" s="4"/>
    </row>
    <row r="18" spans="1:8" s="94" customFormat="1" ht="33.75" customHeight="1" x14ac:dyDescent="0.3">
      <c r="A18" s="21">
        <v>4</v>
      </c>
      <c r="B18" s="19" t="s">
        <v>13</v>
      </c>
      <c r="C18" s="4" t="s">
        <v>48</v>
      </c>
      <c r="D18" s="20"/>
      <c r="E18" s="21">
        <v>1</v>
      </c>
      <c r="F18" s="22"/>
      <c r="G18" s="23"/>
      <c r="H18" s="19"/>
    </row>
    <row r="19" spans="1:8" ht="55.5" customHeight="1" x14ac:dyDescent="0.3">
      <c r="A19" s="21"/>
      <c r="B19" s="4" t="s">
        <v>9</v>
      </c>
      <c r="C19" s="5"/>
      <c r="D19" s="12">
        <v>105</v>
      </c>
      <c r="E19" s="7"/>
      <c r="F19" s="11">
        <v>4725000</v>
      </c>
      <c r="G19" s="9">
        <f>F19</f>
        <v>4725000</v>
      </c>
      <c r="H19" s="4" t="s">
        <v>86</v>
      </c>
    </row>
    <row r="20" spans="1:8" ht="39.75" customHeight="1" x14ac:dyDescent="0.3">
      <c r="A20" s="21"/>
      <c r="B20" s="4" t="s">
        <v>10</v>
      </c>
      <c r="C20" s="5"/>
      <c r="D20" s="13">
        <v>39.78</v>
      </c>
      <c r="E20" s="7"/>
      <c r="F20" s="11">
        <v>35804057</v>
      </c>
      <c r="G20" s="9">
        <v>0</v>
      </c>
      <c r="H20" s="4" t="s">
        <v>83</v>
      </c>
    </row>
    <row r="21" spans="1:8" ht="49.5" customHeight="1" x14ac:dyDescent="0.3">
      <c r="A21" s="21">
        <v>5</v>
      </c>
      <c r="B21" s="19" t="s">
        <v>125</v>
      </c>
      <c r="C21" s="28" t="s">
        <v>126</v>
      </c>
      <c r="D21" s="13"/>
      <c r="E21" s="21">
        <v>1</v>
      </c>
      <c r="F21" s="11"/>
      <c r="G21" s="9"/>
      <c r="H21" s="40" t="s">
        <v>135</v>
      </c>
    </row>
    <row r="22" spans="1:8" ht="24.75" customHeight="1" x14ac:dyDescent="0.3">
      <c r="A22" s="21"/>
      <c r="B22" s="19" t="s">
        <v>9</v>
      </c>
      <c r="C22" s="28"/>
      <c r="D22" s="29">
        <f>SUM(D23:D24)</f>
        <v>1155</v>
      </c>
      <c r="E22" s="18"/>
      <c r="F22" s="29">
        <f t="shared" ref="F22:G22" si="0">SUM(F23:F24)</f>
        <v>1617000000</v>
      </c>
      <c r="G22" s="29">
        <f t="shared" si="0"/>
        <v>1617000000</v>
      </c>
      <c r="H22" s="4"/>
    </row>
    <row r="23" spans="1:8" ht="92.25" customHeight="1" x14ac:dyDescent="0.3">
      <c r="A23" s="21"/>
      <c r="B23" s="4" t="s">
        <v>127</v>
      </c>
      <c r="C23" s="28"/>
      <c r="D23" s="30">
        <v>1054</v>
      </c>
      <c r="E23" s="18"/>
      <c r="F23" s="31">
        <v>1475600000</v>
      </c>
      <c r="G23" s="31">
        <v>1475600000</v>
      </c>
      <c r="H23" s="4"/>
    </row>
    <row r="24" spans="1:8" ht="75.75" customHeight="1" x14ac:dyDescent="0.3">
      <c r="A24" s="21"/>
      <c r="B24" s="4" t="s">
        <v>128</v>
      </c>
      <c r="C24" s="28"/>
      <c r="D24" s="32">
        <v>101</v>
      </c>
      <c r="E24" s="18"/>
      <c r="F24" s="33">
        <v>141400000</v>
      </c>
      <c r="G24" s="33">
        <v>141400000</v>
      </c>
      <c r="H24" s="4"/>
    </row>
    <row r="25" spans="1:8" ht="18.75" customHeight="1" x14ac:dyDescent="0.3">
      <c r="A25" s="21"/>
      <c r="B25" s="19" t="s">
        <v>129</v>
      </c>
      <c r="C25" s="28"/>
      <c r="D25" s="34">
        <f>SUM(D26:D27)</f>
        <v>572.24</v>
      </c>
      <c r="E25" s="18"/>
      <c r="F25" s="23">
        <f t="shared" ref="F25:G25" si="1">SUM(F26:F27)</f>
        <v>1251590883</v>
      </c>
      <c r="G25" s="23">
        <f t="shared" si="1"/>
        <v>704718334</v>
      </c>
      <c r="H25" s="4"/>
    </row>
    <row r="26" spans="1:8" ht="18.75" customHeight="1" x14ac:dyDescent="0.3">
      <c r="A26" s="21"/>
      <c r="B26" s="17" t="s">
        <v>130</v>
      </c>
      <c r="C26" s="28"/>
      <c r="D26" s="35">
        <v>557.24</v>
      </c>
      <c r="E26" s="18"/>
      <c r="F26" s="36">
        <v>1211550883</v>
      </c>
      <c r="G26" s="36">
        <v>688711486</v>
      </c>
      <c r="H26" s="4"/>
    </row>
    <row r="27" spans="1:8" ht="18.75" customHeight="1" x14ac:dyDescent="0.3">
      <c r="A27" s="21"/>
      <c r="B27" s="17" t="s">
        <v>131</v>
      </c>
      <c r="C27" s="28"/>
      <c r="D27" s="37">
        <v>15</v>
      </c>
      <c r="E27" s="18"/>
      <c r="F27" s="36">
        <v>40040000</v>
      </c>
      <c r="G27" s="36">
        <v>16006848</v>
      </c>
      <c r="H27" s="4"/>
    </row>
    <row r="28" spans="1:8" ht="18.75" customHeight="1" x14ac:dyDescent="0.3">
      <c r="A28" s="21"/>
      <c r="B28" s="19" t="s">
        <v>7</v>
      </c>
      <c r="C28" s="28"/>
      <c r="D28" s="38">
        <v>45</v>
      </c>
      <c r="E28" s="18"/>
      <c r="F28" s="97">
        <v>17640000</v>
      </c>
      <c r="G28" s="97"/>
      <c r="H28" s="4"/>
    </row>
    <row r="29" spans="1:8" ht="18.75" customHeight="1" x14ac:dyDescent="0.3">
      <c r="A29" s="21"/>
      <c r="B29" s="17" t="s">
        <v>132</v>
      </c>
      <c r="C29" s="28"/>
      <c r="D29" s="39">
        <v>45</v>
      </c>
      <c r="E29" s="18"/>
      <c r="F29" s="36">
        <v>17640000</v>
      </c>
      <c r="G29" s="36"/>
      <c r="H29" s="4"/>
    </row>
    <row r="30" spans="1:8" ht="18.75" customHeight="1" x14ac:dyDescent="0.3">
      <c r="A30" s="21"/>
      <c r="B30" s="19" t="s">
        <v>133</v>
      </c>
      <c r="C30" s="28"/>
      <c r="D30" s="23"/>
      <c r="E30" s="18"/>
      <c r="F30" s="97">
        <v>52131000</v>
      </c>
      <c r="G30" s="97"/>
      <c r="H30" s="4"/>
    </row>
    <row r="31" spans="1:8" ht="29.25" customHeight="1" x14ac:dyDescent="0.3">
      <c r="A31" s="21"/>
      <c r="B31" s="17" t="s">
        <v>134</v>
      </c>
      <c r="C31" s="28"/>
      <c r="D31" s="37"/>
      <c r="E31" s="18"/>
      <c r="F31" s="36">
        <v>52131000</v>
      </c>
      <c r="G31" s="36"/>
      <c r="H31" s="4"/>
    </row>
    <row r="32" spans="1:8" ht="29.25" customHeight="1" x14ac:dyDescent="0.3">
      <c r="A32" s="21" t="s">
        <v>1</v>
      </c>
      <c r="B32" s="119" t="s">
        <v>169</v>
      </c>
      <c r="C32" s="120"/>
      <c r="D32" s="37"/>
      <c r="E32" s="18"/>
      <c r="F32" s="36"/>
      <c r="G32" s="36"/>
      <c r="H32" s="4"/>
    </row>
    <row r="33" spans="1:8" s="94" customFormat="1" ht="29.25" customHeight="1" x14ac:dyDescent="0.3">
      <c r="A33" s="21">
        <v>6</v>
      </c>
      <c r="B33" s="19" t="s">
        <v>14</v>
      </c>
      <c r="C33" s="4" t="s">
        <v>49</v>
      </c>
      <c r="D33" s="20"/>
      <c r="E33" s="21">
        <v>1</v>
      </c>
      <c r="F33" s="22"/>
      <c r="G33" s="23"/>
      <c r="H33" s="20"/>
    </row>
    <row r="34" spans="1:8" ht="54.75" customHeight="1" x14ac:dyDescent="0.3">
      <c r="A34" s="21"/>
      <c r="B34" s="4" t="s">
        <v>9</v>
      </c>
      <c r="C34" s="5"/>
      <c r="D34" s="12">
        <v>120</v>
      </c>
      <c r="E34" s="7"/>
      <c r="F34" s="11">
        <v>4500000</v>
      </c>
      <c r="G34" s="9">
        <f>F34</f>
        <v>4500000</v>
      </c>
      <c r="H34" s="4" t="s">
        <v>85</v>
      </c>
    </row>
    <row r="35" spans="1:8" ht="39" customHeight="1" x14ac:dyDescent="0.3">
      <c r="A35" s="21"/>
      <c r="B35" s="4" t="s">
        <v>10</v>
      </c>
      <c r="C35" s="5"/>
      <c r="D35" s="13">
        <v>38</v>
      </c>
      <c r="E35" s="7"/>
      <c r="F35" s="11">
        <v>44133000</v>
      </c>
      <c r="G35" s="9">
        <v>0</v>
      </c>
      <c r="H35" s="4"/>
    </row>
    <row r="36" spans="1:8" s="98" customFormat="1" ht="36.75" customHeight="1" x14ac:dyDescent="0.3">
      <c r="A36" s="99">
        <v>7</v>
      </c>
      <c r="B36" s="19" t="s">
        <v>159</v>
      </c>
      <c r="C36" s="28" t="s">
        <v>160</v>
      </c>
      <c r="D36" s="72"/>
      <c r="E36" s="18">
        <v>1</v>
      </c>
      <c r="F36" s="73"/>
      <c r="G36" s="73"/>
      <c r="H36" s="66" t="s">
        <v>161</v>
      </c>
    </row>
    <row r="37" spans="1:8" s="98" customFormat="1" ht="21.75" customHeight="1" x14ac:dyDescent="0.3">
      <c r="A37" s="99"/>
      <c r="B37" s="19" t="s">
        <v>9</v>
      </c>
      <c r="C37" s="28"/>
      <c r="D37" s="72">
        <v>938</v>
      </c>
      <c r="E37" s="18"/>
      <c r="F37" s="73">
        <v>2954000000</v>
      </c>
      <c r="G37" s="73">
        <v>2954000000</v>
      </c>
      <c r="H37" s="40"/>
    </row>
    <row r="38" spans="1:8" s="98" customFormat="1" ht="21.75" customHeight="1" x14ac:dyDescent="0.3">
      <c r="A38" s="99"/>
      <c r="B38" s="19" t="s">
        <v>139</v>
      </c>
      <c r="C38" s="28"/>
      <c r="D38" s="72">
        <v>442</v>
      </c>
      <c r="E38" s="18"/>
      <c r="F38" s="73">
        <v>1338347577</v>
      </c>
      <c r="G38" s="73">
        <v>768022067</v>
      </c>
      <c r="H38" s="66"/>
    </row>
    <row r="39" spans="1:8" s="98" customFormat="1" ht="21.75" customHeight="1" x14ac:dyDescent="0.3">
      <c r="A39" s="99"/>
      <c r="B39" s="102" t="s">
        <v>133</v>
      </c>
      <c r="C39" s="28"/>
      <c r="D39" s="74"/>
      <c r="E39" s="18"/>
      <c r="F39" s="73">
        <v>30491800</v>
      </c>
      <c r="G39" s="73"/>
      <c r="H39" s="66"/>
    </row>
    <row r="40" spans="1:8" s="98" customFormat="1" ht="21.75" customHeight="1" x14ac:dyDescent="0.3">
      <c r="A40" s="99"/>
      <c r="B40" s="104" t="s">
        <v>162</v>
      </c>
      <c r="C40" s="28"/>
      <c r="D40" s="75"/>
      <c r="E40" s="18"/>
      <c r="F40" s="100">
        <v>30491800</v>
      </c>
      <c r="G40" s="100"/>
      <c r="H40" s="66"/>
    </row>
    <row r="41" spans="1:8" ht="29.25" customHeight="1" x14ac:dyDescent="0.3">
      <c r="A41" s="21" t="s">
        <v>2</v>
      </c>
      <c r="B41" s="119" t="s">
        <v>172</v>
      </c>
      <c r="C41" s="120"/>
      <c r="D41" s="37"/>
      <c r="E41" s="18"/>
      <c r="F41" s="36"/>
      <c r="G41" s="36"/>
      <c r="H41" s="4"/>
    </row>
    <row r="42" spans="1:8" s="94" customFormat="1" ht="29.25" customHeight="1" x14ac:dyDescent="0.3">
      <c r="A42" s="21">
        <v>8</v>
      </c>
      <c r="B42" s="19" t="s">
        <v>15</v>
      </c>
      <c r="C42" s="4" t="s">
        <v>52</v>
      </c>
      <c r="D42" s="20"/>
      <c r="E42" s="21">
        <v>1</v>
      </c>
      <c r="F42" s="22"/>
      <c r="G42" s="23"/>
      <c r="H42" s="19"/>
    </row>
    <row r="43" spans="1:8" ht="94.5" customHeight="1" x14ac:dyDescent="0.3">
      <c r="A43" s="21"/>
      <c r="B43" s="4" t="s">
        <v>9</v>
      </c>
      <c r="C43" s="5"/>
      <c r="D43" s="14">
        <v>80</v>
      </c>
      <c r="E43" s="7"/>
      <c r="F43" s="8">
        <v>3000000</v>
      </c>
      <c r="G43" s="9">
        <f>F43</f>
        <v>3000000</v>
      </c>
      <c r="H43" s="15" t="s">
        <v>84</v>
      </c>
    </row>
    <row r="44" spans="1:8" ht="28.5" customHeight="1" x14ac:dyDescent="0.3">
      <c r="A44" s="21"/>
      <c r="B44" s="4" t="s">
        <v>10</v>
      </c>
      <c r="C44" s="5"/>
      <c r="D44" s="6">
        <v>39.78</v>
      </c>
      <c r="E44" s="7"/>
      <c r="F44" s="8">
        <v>34246145</v>
      </c>
      <c r="G44" s="9">
        <v>0</v>
      </c>
      <c r="H44" s="4"/>
    </row>
    <row r="45" spans="1:8" s="94" customFormat="1" ht="43.5" customHeight="1" x14ac:dyDescent="0.3">
      <c r="A45" s="21">
        <v>9</v>
      </c>
      <c r="B45" s="19" t="s">
        <v>79</v>
      </c>
      <c r="C45" s="4" t="s">
        <v>77</v>
      </c>
      <c r="D45" s="20"/>
      <c r="E45" s="21">
        <v>1</v>
      </c>
      <c r="F45" s="22"/>
      <c r="G45" s="23"/>
      <c r="H45" s="20"/>
    </row>
    <row r="46" spans="1:8" ht="39" customHeight="1" x14ac:dyDescent="0.3">
      <c r="A46" s="21"/>
      <c r="B46" s="4" t="s">
        <v>9</v>
      </c>
      <c r="C46" s="5"/>
      <c r="D46" s="14">
        <v>80</v>
      </c>
      <c r="E46" s="7"/>
      <c r="F46" s="8">
        <v>3000000</v>
      </c>
      <c r="G46" s="9">
        <f>F46</f>
        <v>3000000</v>
      </c>
      <c r="H46" s="4" t="s">
        <v>80</v>
      </c>
    </row>
    <row r="47" spans="1:8" ht="28.5" customHeight="1" x14ac:dyDescent="0.3">
      <c r="A47" s="21"/>
      <c r="B47" s="4" t="s">
        <v>10</v>
      </c>
      <c r="C47" s="5"/>
      <c r="D47" s="6">
        <v>38</v>
      </c>
      <c r="E47" s="7"/>
      <c r="F47" s="8">
        <v>44133000</v>
      </c>
      <c r="G47" s="9">
        <v>0</v>
      </c>
      <c r="H47" s="4"/>
    </row>
    <row r="48" spans="1:8" s="94" customFormat="1" ht="39" customHeight="1" x14ac:dyDescent="0.3">
      <c r="A48" s="21">
        <v>10</v>
      </c>
      <c r="B48" s="19" t="s">
        <v>16</v>
      </c>
      <c r="C48" s="4" t="s">
        <v>53</v>
      </c>
      <c r="D48" s="20"/>
      <c r="E48" s="21">
        <v>1</v>
      </c>
      <c r="F48" s="22"/>
      <c r="G48" s="23"/>
      <c r="H48" s="19"/>
    </row>
    <row r="49" spans="1:8" ht="65.25" customHeight="1" x14ac:dyDescent="0.3">
      <c r="A49" s="21"/>
      <c r="B49" s="4" t="s">
        <v>9</v>
      </c>
      <c r="C49" s="5"/>
      <c r="D49" s="14">
        <v>84</v>
      </c>
      <c r="E49" s="7"/>
      <c r="F49" s="8">
        <v>3150000</v>
      </c>
      <c r="G49" s="9">
        <f>F49</f>
        <v>3150000</v>
      </c>
      <c r="H49" s="15" t="s">
        <v>89</v>
      </c>
    </row>
    <row r="50" spans="1:8" ht="30.75" customHeight="1" x14ac:dyDescent="0.3">
      <c r="A50" s="21"/>
      <c r="B50" s="4" t="s">
        <v>10</v>
      </c>
      <c r="C50" s="5"/>
      <c r="D50" s="6">
        <v>39.78</v>
      </c>
      <c r="E50" s="7"/>
      <c r="F50" s="8">
        <v>36777000</v>
      </c>
      <c r="G50" s="9">
        <v>0</v>
      </c>
      <c r="H50" s="4"/>
    </row>
    <row r="51" spans="1:8" s="98" customFormat="1" ht="39.75" customHeight="1" x14ac:dyDescent="0.3">
      <c r="A51" s="99">
        <v>11</v>
      </c>
      <c r="B51" s="25" t="s">
        <v>145</v>
      </c>
      <c r="C51" s="63" t="s">
        <v>146</v>
      </c>
      <c r="D51" s="51"/>
      <c r="E51" s="64">
        <v>1</v>
      </c>
      <c r="F51" s="25"/>
      <c r="G51" s="25"/>
      <c r="H51" s="40" t="s">
        <v>163</v>
      </c>
    </row>
    <row r="52" spans="1:8" s="98" customFormat="1" ht="21.75" customHeight="1" x14ac:dyDescent="0.3">
      <c r="A52" s="99"/>
      <c r="B52" s="25" t="s">
        <v>9</v>
      </c>
      <c r="C52" s="63"/>
      <c r="D52" s="65">
        <v>2450.9</v>
      </c>
      <c r="E52" s="64"/>
      <c r="F52" s="50">
        <v>2858625000</v>
      </c>
      <c r="G52" s="50">
        <v>2858625000</v>
      </c>
      <c r="H52" s="40"/>
    </row>
    <row r="53" spans="1:8" s="98" customFormat="1" ht="21.75" customHeight="1" x14ac:dyDescent="0.3">
      <c r="A53" s="99"/>
      <c r="B53" s="19" t="s">
        <v>139</v>
      </c>
      <c r="C53" s="28"/>
      <c r="D53" s="73">
        <f>SUM(D54:D57)</f>
        <v>2273</v>
      </c>
      <c r="E53" s="18"/>
      <c r="F53" s="73">
        <f>SUM(F54:F57)</f>
        <v>13042847612</v>
      </c>
      <c r="G53" s="73">
        <f>SUM(G54:G57)</f>
        <v>8540130314</v>
      </c>
      <c r="H53" s="4"/>
    </row>
    <row r="54" spans="1:8" s="98" customFormat="1" ht="21.75" customHeight="1" x14ac:dyDescent="0.3">
      <c r="A54" s="99"/>
      <c r="B54" s="17" t="s">
        <v>130</v>
      </c>
      <c r="C54" s="28"/>
      <c r="D54" s="37">
        <v>1989</v>
      </c>
      <c r="E54" s="18"/>
      <c r="F54" s="100">
        <f>11502106239</f>
        <v>11502106239</v>
      </c>
      <c r="G54" s="100">
        <v>7821432239</v>
      </c>
      <c r="H54" s="4"/>
    </row>
    <row r="55" spans="1:8" s="98" customFormat="1" ht="21.75" customHeight="1" x14ac:dyDescent="0.3">
      <c r="A55" s="99"/>
      <c r="B55" s="17" t="s">
        <v>131</v>
      </c>
      <c r="C55" s="28"/>
      <c r="D55" s="37">
        <v>32</v>
      </c>
      <c r="E55" s="18"/>
      <c r="F55" s="100">
        <v>176905503</v>
      </c>
      <c r="G55" s="101">
        <v>82519783</v>
      </c>
      <c r="H55" s="4"/>
    </row>
    <row r="56" spans="1:8" s="98" customFormat="1" ht="21.75" customHeight="1" x14ac:dyDescent="0.3">
      <c r="A56" s="99"/>
      <c r="B56" s="17" t="s">
        <v>140</v>
      </c>
      <c r="C56" s="28"/>
      <c r="D56" s="37">
        <v>240</v>
      </c>
      <c r="E56" s="18"/>
      <c r="F56" s="100">
        <v>1273870589</v>
      </c>
      <c r="G56" s="100">
        <v>594212861</v>
      </c>
      <c r="H56" s="4"/>
    </row>
    <row r="57" spans="1:8" s="98" customFormat="1" ht="21.75" customHeight="1" x14ac:dyDescent="0.3">
      <c r="A57" s="99"/>
      <c r="B57" s="17" t="s">
        <v>147</v>
      </c>
      <c r="C57" s="28"/>
      <c r="D57" s="37">
        <v>12</v>
      </c>
      <c r="E57" s="18"/>
      <c r="F57" s="100">
        <v>89965281</v>
      </c>
      <c r="G57" s="100">
        <v>41965431</v>
      </c>
      <c r="H57" s="4"/>
    </row>
    <row r="58" spans="1:8" s="98" customFormat="1" ht="21.75" customHeight="1" x14ac:dyDescent="0.3">
      <c r="A58" s="99"/>
      <c r="B58" s="102" t="s">
        <v>148</v>
      </c>
      <c r="C58" s="28"/>
      <c r="D58" s="103">
        <f>SUM(D59:D63)</f>
        <v>1556</v>
      </c>
      <c r="E58" s="18"/>
      <c r="F58" s="103">
        <f t="shared" ref="F58:G58" si="2">SUM(F59:F63)</f>
        <v>1960379708</v>
      </c>
      <c r="G58" s="103">
        <f t="shared" si="2"/>
        <v>875668486</v>
      </c>
      <c r="H58" s="66"/>
    </row>
    <row r="59" spans="1:8" s="98" customFormat="1" ht="21.75" customHeight="1" x14ac:dyDescent="0.3">
      <c r="A59" s="99"/>
      <c r="B59" s="104" t="s">
        <v>149</v>
      </c>
      <c r="C59" s="28"/>
      <c r="D59" s="105">
        <v>50</v>
      </c>
      <c r="E59" s="18"/>
      <c r="F59" s="100">
        <v>69685003</v>
      </c>
      <c r="G59" s="100">
        <v>37152944</v>
      </c>
      <c r="H59" s="66"/>
    </row>
    <row r="60" spans="1:8" s="98" customFormat="1" ht="21.75" customHeight="1" x14ac:dyDescent="0.3">
      <c r="A60" s="99"/>
      <c r="B60" s="104" t="s">
        <v>150</v>
      </c>
      <c r="C60" s="28"/>
      <c r="D60" s="105">
        <v>54</v>
      </c>
      <c r="E60" s="18"/>
      <c r="F60" s="100">
        <v>125415731</v>
      </c>
      <c r="G60" s="100">
        <v>75249435</v>
      </c>
      <c r="H60" s="66"/>
    </row>
    <row r="61" spans="1:8" s="98" customFormat="1" ht="30" customHeight="1" x14ac:dyDescent="0.3">
      <c r="A61" s="99"/>
      <c r="B61" s="104" t="s">
        <v>151</v>
      </c>
      <c r="C61" s="28"/>
      <c r="D61" s="105">
        <v>1244</v>
      </c>
      <c r="E61" s="18"/>
      <c r="F61" s="100">
        <v>1016450329</v>
      </c>
      <c r="G61" s="100">
        <v>613500380</v>
      </c>
      <c r="H61" s="66"/>
    </row>
    <row r="62" spans="1:8" s="98" customFormat="1" ht="18.75" customHeight="1" x14ac:dyDescent="0.3">
      <c r="A62" s="99"/>
      <c r="B62" s="104" t="s">
        <v>152</v>
      </c>
      <c r="C62" s="28"/>
      <c r="D62" s="106">
        <v>208</v>
      </c>
      <c r="E62" s="18"/>
      <c r="F62" s="100">
        <v>457828645</v>
      </c>
      <c r="G62" s="100">
        <v>91565727</v>
      </c>
      <c r="H62" s="66"/>
    </row>
    <row r="63" spans="1:8" s="98" customFormat="1" ht="18.75" customHeight="1" x14ac:dyDescent="0.3">
      <c r="A63" s="99"/>
      <c r="B63" s="104" t="s">
        <v>153</v>
      </c>
      <c r="C63" s="28"/>
      <c r="D63" s="67"/>
      <c r="E63" s="18"/>
      <c r="F63" s="100">
        <v>291000000</v>
      </c>
      <c r="G63" s="100">
        <v>58200000</v>
      </c>
      <c r="H63" s="66"/>
    </row>
    <row r="64" spans="1:8" s="98" customFormat="1" ht="18.75" customHeight="1" x14ac:dyDescent="0.3">
      <c r="A64" s="99"/>
      <c r="B64" s="102" t="s">
        <v>142</v>
      </c>
      <c r="C64" s="28"/>
      <c r="D64" s="68">
        <f>SUM(D65:D73)</f>
        <v>9</v>
      </c>
      <c r="E64" s="18"/>
      <c r="F64" s="62">
        <f t="shared" ref="F64:G64" si="3">SUM(F65:F73)</f>
        <v>1130640333</v>
      </c>
      <c r="G64" s="68">
        <f t="shared" si="3"/>
        <v>0</v>
      </c>
      <c r="H64" s="66"/>
    </row>
    <row r="65" spans="1:8" s="98" customFormat="1" ht="18.75" customHeight="1" x14ac:dyDescent="0.3">
      <c r="A65" s="99"/>
      <c r="B65" s="107" t="s">
        <v>154</v>
      </c>
      <c r="C65" s="69"/>
      <c r="D65" s="70">
        <v>1</v>
      </c>
      <c r="E65" s="71"/>
      <c r="F65" s="108">
        <v>15434000</v>
      </c>
      <c r="G65" s="108"/>
      <c r="H65" s="60"/>
    </row>
    <row r="66" spans="1:8" s="98" customFormat="1" ht="18.75" customHeight="1" x14ac:dyDescent="0.3">
      <c r="A66" s="99"/>
      <c r="B66" s="107" t="s">
        <v>154</v>
      </c>
      <c r="C66" s="69"/>
      <c r="D66" s="70">
        <v>1</v>
      </c>
      <c r="E66" s="71"/>
      <c r="F66" s="108">
        <v>15434000</v>
      </c>
      <c r="G66" s="108"/>
      <c r="H66" s="60"/>
    </row>
    <row r="67" spans="1:8" s="98" customFormat="1" ht="18.75" customHeight="1" x14ac:dyDescent="0.3">
      <c r="A67" s="99"/>
      <c r="B67" s="107" t="s">
        <v>154</v>
      </c>
      <c r="C67" s="69"/>
      <c r="D67" s="70">
        <v>1</v>
      </c>
      <c r="E67" s="71"/>
      <c r="F67" s="108">
        <v>15434000</v>
      </c>
      <c r="G67" s="108"/>
      <c r="H67" s="60"/>
    </row>
    <row r="68" spans="1:8" s="98" customFormat="1" ht="18.75" customHeight="1" x14ac:dyDescent="0.3">
      <c r="A68" s="99"/>
      <c r="B68" s="107" t="s">
        <v>154</v>
      </c>
      <c r="C68" s="69"/>
      <c r="D68" s="70">
        <v>1</v>
      </c>
      <c r="E68" s="71"/>
      <c r="F68" s="108">
        <v>15434000</v>
      </c>
      <c r="G68" s="108"/>
      <c r="H68" s="60"/>
    </row>
    <row r="69" spans="1:8" s="98" customFormat="1" ht="18.75" customHeight="1" x14ac:dyDescent="0.3">
      <c r="A69" s="99"/>
      <c r="B69" s="107" t="s">
        <v>154</v>
      </c>
      <c r="C69" s="69"/>
      <c r="D69" s="70">
        <v>1</v>
      </c>
      <c r="E69" s="71"/>
      <c r="F69" s="108">
        <v>15434000</v>
      </c>
      <c r="G69" s="108"/>
      <c r="H69" s="60"/>
    </row>
    <row r="70" spans="1:8" s="98" customFormat="1" ht="18.75" customHeight="1" x14ac:dyDescent="0.3">
      <c r="A70" s="99"/>
      <c r="B70" s="107" t="s">
        <v>155</v>
      </c>
      <c r="C70" s="69"/>
      <c r="D70" s="70">
        <v>1</v>
      </c>
      <c r="E70" s="71"/>
      <c r="F70" s="108">
        <v>107173000</v>
      </c>
      <c r="G70" s="108"/>
      <c r="H70" s="60"/>
    </row>
    <row r="71" spans="1:8" s="98" customFormat="1" ht="18.75" customHeight="1" x14ac:dyDescent="0.3">
      <c r="A71" s="99"/>
      <c r="B71" s="107" t="s">
        <v>156</v>
      </c>
      <c r="C71" s="69"/>
      <c r="D71" s="70">
        <v>1</v>
      </c>
      <c r="E71" s="71"/>
      <c r="F71" s="108">
        <v>444951000</v>
      </c>
      <c r="G71" s="108"/>
      <c r="H71" s="60"/>
    </row>
    <row r="72" spans="1:8" s="98" customFormat="1" ht="18.75" customHeight="1" x14ac:dyDescent="0.3">
      <c r="A72" s="99"/>
      <c r="B72" s="107" t="s">
        <v>157</v>
      </c>
      <c r="C72" s="69"/>
      <c r="D72" s="70">
        <v>1</v>
      </c>
      <c r="E72" s="71"/>
      <c r="F72" s="108">
        <v>402346333</v>
      </c>
      <c r="G72" s="108"/>
      <c r="H72" s="60"/>
    </row>
    <row r="73" spans="1:8" s="98" customFormat="1" ht="29.25" customHeight="1" x14ac:dyDescent="0.3">
      <c r="A73" s="99"/>
      <c r="B73" s="107" t="s">
        <v>158</v>
      </c>
      <c r="C73" s="69"/>
      <c r="D73" s="70">
        <v>1</v>
      </c>
      <c r="E73" s="71"/>
      <c r="F73" s="108">
        <v>99000000</v>
      </c>
      <c r="G73" s="108"/>
      <c r="H73" s="60"/>
    </row>
    <row r="74" spans="1:8" s="98" customFormat="1" ht="29.25" customHeight="1" x14ac:dyDescent="0.3">
      <c r="A74" s="99" t="s">
        <v>3</v>
      </c>
      <c r="B74" s="123" t="s">
        <v>173</v>
      </c>
      <c r="C74" s="124"/>
      <c r="D74" s="70"/>
      <c r="E74" s="71"/>
      <c r="F74" s="108"/>
      <c r="G74" s="108"/>
      <c r="H74" s="60"/>
    </row>
    <row r="75" spans="1:8" s="109" customFormat="1" ht="42" customHeight="1" x14ac:dyDescent="0.35">
      <c r="A75" s="42">
        <v>12</v>
      </c>
      <c r="B75" s="25" t="s">
        <v>17</v>
      </c>
      <c r="C75" s="3" t="s">
        <v>50</v>
      </c>
      <c r="D75" s="51"/>
      <c r="E75" s="42">
        <v>1</v>
      </c>
      <c r="F75" s="43"/>
      <c r="G75" s="44"/>
      <c r="H75" s="25"/>
    </row>
    <row r="76" spans="1:8" s="110" customFormat="1" ht="30" customHeight="1" x14ac:dyDescent="0.3">
      <c r="A76" s="42"/>
      <c r="B76" s="3" t="s">
        <v>9</v>
      </c>
      <c r="C76" s="45"/>
      <c r="D76" s="52">
        <v>972.6</v>
      </c>
      <c r="E76" s="47"/>
      <c r="F76" s="48">
        <v>493500000</v>
      </c>
      <c r="G76" s="49">
        <f>F76</f>
        <v>493500000</v>
      </c>
      <c r="H76" s="3" t="s">
        <v>90</v>
      </c>
    </row>
    <row r="77" spans="1:8" s="110" customFormat="1" ht="22.5" customHeight="1" x14ac:dyDescent="0.3">
      <c r="A77" s="42"/>
      <c r="B77" s="3" t="s">
        <v>10</v>
      </c>
      <c r="C77" s="45"/>
      <c r="D77" s="111">
        <v>664.8</v>
      </c>
      <c r="E77" s="47"/>
      <c r="F77" s="48">
        <v>1328813810</v>
      </c>
      <c r="G77" s="48">
        <v>690983183</v>
      </c>
      <c r="H77" s="3"/>
    </row>
    <row r="78" spans="1:8" s="110" customFormat="1" ht="22.5" customHeight="1" x14ac:dyDescent="0.3">
      <c r="A78" s="42"/>
      <c r="B78" s="45" t="s">
        <v>7</v>
      </c>
      <c r="C78" s="45"/>
      <c r="D78" s="52"/>
      <c r="E78" s="47"/>
      <c r="F78" s="53"/>
      <c r="G78" s="53"/>
      <c r="H78" s="3"/>
    </row>
    <row r="79" spans="1:8" ht="22.5" customHeight="1" x14ac:dyDescent="0.3">
      <c r="A79" s="42"/>
      <c r="B79" s="54" t="s">
        <v>18</v>
      </c>
      <c r="C79" s="45"/>
      <c r="D79" s="55">
        <v>26</v>
      </c>
      <c r="E79" s="47"/>
      <c r="F79" s="53">
        <v>14630000</v>
      </c>
      <c r="G79" s="53">
        <v>0</v>
      </c>
      <c r="H79" s="3"/>
    </row>
    <row r="80" spans="1:8" s="110" customFormat="1" ht="22.5" customHeight="1" x14ac:dyDescent="0.3">
      <c r="A80" s="42"/>
      <c r="B80" s="54" t="s">
        <v>19</v>
      </c>
      <c r="C80" s="45"/>
      <c r="D80" s="55">
        <v>51</v>
      </c>
      <c r="E80" s="47"/>
      <c r="F80" s="53">
        <v>14588800</v>
      </c>
      <c r="G80" s="53">
        <v>0</v>
      </c>
      <c r="H80" s="3"/>
    </row>
    <row r="81" spans="1:8" s="109" customFormat="1" ht="38.25" customHeight="1" x14ac:dyDescent="0.35">
      <c r="A81" s="42">
        <v>13</v>
      </c>
      <c r="B81" s="25" t="s">
        <v>20</v>
      </c>
      <c r="C81" s="3" t="s">
        <v>51</v>
      </c>
      <c r="D81" s="51">
        <v>190</v>
      </c>
      <c r="E81" s="42">
        <v>1</v>
      </c>
      <c r="F81" s="43">
        <v>93100000</v>
      </c>
      <c r="G81" s="44">
        <f>F81</f>
        <v>93100000</v>
      </c>
      <c r="H81" s="3" t="s">
        <v>91</v>
      </c>
    </row>
    <row r="82" spans="1:8" s="109" customFormat="1" ht="42" customHeight="1" x14ac:dyDescent="0.35">
      <c r="A82" s="21">
        <v>14</v>
      </c>
      <c r="B82" s="19" t="s">
        <v>21</v>
      </c>
      <c r="C82" s="4" t="s">
        <v>78</v>
      </c>
      <c r="D82" s="20"/>
      <c r="E82" s="21">
        <v>1</v>
      </c>
      <c r="F82" s="22"/>
      <c r="G82" s="22"/>
      <c r="H82" s="19"/>
    </row>
    <row r="83" spans="1:8" ht="58.5" customHeight="1" x14ac:dyDescent="0.3">
      <c r="A83" s="21"/>
      <c r="B83" s="4" t="s">
        <v>9</v>
      </c>
      <c r="C83" s="4"/>
      <c r="D83" s="14">
        <v>340</v>
      </c>
      <c r="E83" s="7"/>
      <c r="F83" s="8">
        <v>15300000</v>
      </c>
      <c r="G83" s="9">
        <f>F83</f>
        <v>15300000</v>
      </c>
      <c r="H83" s="4" t="s">
        <v>92</v>
      </c>
    </row>
    <row r="84" spans="1:8" ht="35.25" customHeight="1" x14ac:dyDescent="0.3">
      <c r="A84" s="21"/>
      <c r="B84" s="4" t="s">
        <v>10</v>
      </c>
      <c r="C84" s="4"/>
      <c r="D84" s="14">
        <v>39.78</v>
      </c>
      <c r="E84" s="7"/>
      <c r="F84" s="8">
        <v>34938000</v>
      </c>
      <c r="G84" s="8">
        <v>0</v>
      </c>
      <c r="H84" s="4"/>
    </row>
    <row r="85" spans="1:8" s="94" customFormat="1" ht="38.25" customHeight="1" x14ac:dyDescent="0.3">
      <c r="A85" s="42">
        <v>15</v>
      </c>
      <c r="B85" s="25" t="s">
        <v>22</v>
      </c>
      <c r="C85" s="3" t="s">
        <v>54</v>
      </c>
      <c r="D85" s="41"/>
      <c r="E85" s="42">
        <v>1</v>
      </c>
      <c r="F85" s="43"/>
      <c r="G85" s="43"/>
      <c r="H85" s="25"/>
    </row>
    <row r="86" spans="1:8" ht="31.5" customHeight="1" x14ac:dyDescent="0.3">
      <c r="A86" s="42"/>
      <c r="B86" s="3" t="s">
        <v>9</v>
      </c>
      <c r="C86" s="45"/>
      <c r="D86" s="52">
        <v>59.8</v>
      </c>
      <c r="E86" s="47"/>
      <c r="F86" s="53">
        <v>4860000</v>
      </c>
      <c r="G86" s="49">
        <f>F86</f>
        <v>4860000</v>
      </c>
      <c r="H86" s="3" t="s">
        <v>93</v>
      </c>
    </row>
    <row r="87" spans="1:8" ht="24.75" customHeight="1" x14ac:dyDescent="0.3">
      <c r="A87" s="42"/>
      <c r="B87" s="3" t="s">
        <v>10</v>
      </c>
      <c r="C87" s="45"/>
      <c r="D87" s="52">
        <v>39.78</v>
      </c>
      <c r="E87" s="47"/>
      <c r="F87" s="53">
        <v>34738000</v>
      </c>
      <c r="G87" s="53">
        <v>0</v>
      </c>
      <c r="H87" s="3"/>
    </row>
    <row r="88" spans="1:8" s="94" customFormat="1" ht="29.25" customHeight="1" x14ac:dyDescent="0.3">
      <c r="A88" s="42">
        <v>16</v>
      </c>
      <c r="B88" s="25" t="s">
        <v>23</v>
      </c>
      <c r="C88" s="3" t="s">
        <v>55</v>
      </c>
      <c r="D88" s="41"/>
      <c r="E88" s="42">
        <v>1</v>
      </c>
      <c r="F88" s="43"/>
      <c r="G88" s="43"/>
      <c r="H88" s="41"/>
    </row>
    <row r="89" spans="1:8" ht="31.5" customHeight="1" x14ac:dyDescent="0.3">
      <c r="A89" s="42"/>
      <c r="B89" s="3" t="s">
        <v>9</v>
      </c>
      <c r="C89" s="45"/>
      <c r="D89" s="52">
        <v>108</v>
      </c>
      <c r="E89" s="47"/>
      <c r="F89" s="53">
        <v>8100000</v>
      </c>
      <c r="G89" s="49">
        <f>F89</f>
        <v>8100000</v>
      </c>
      <c r="H89" s="3" t="s">
        <v>98</v>
      </c>
    </row>
    <row r="90" spans="1:8" ht="19.5" customHeight="1" x14ac:dyDescent="0.3">
      <c r="A90" s="42"/>
      <c r="B90" s="3" t="s">
        <v>10</v>
      </c>
      <c r="C90" s="45"/>
      <c r="D90" s="52">
        <v>39.78</v>
      </c>
      <c r="E90" s="47"/>
      <c r="F90" s="53">
        <v>36593000</v>
      </c>
      <c r="G90" s="53">
        <v>0</v>
      </c>
      <c r="H90" s="3"/>
    </row>
    <row r="91" spans="1:8" s="94" customFormat="1" ht="42" customHeight="1" x14ac:dyDescent="0.3">
      <c r="A91" s="21">
        <v>17</v>
      </c>
      <c r="B91" s="19" t="s">
        <v>24</v>
      </c>
      <c r="C91" s="4" t="s">
        <v>56</v>
      </c>
      <c r="D91" s="20"/>
      <c r="E91" s="21">
        <v>1</v>
      </c>
      <c r="F91" s="22"/>
      <c r="G91" s="22"/>
      <c r="H91" s="20"/>
    </row>
    <row r="92" spans="1:8" ht="68.25" customHeight="1" x14ac:dyDescent="0.3">
      <c r="A92" s="21"/>
      <c r="B92" s="4" t="s">
        <v>9</v>
      </c>
      <c r="C92" s="4"/>
      <c r="D92" s="14">
        <v>160</v>
      </c>
      <c r="E92" s="7"/>
      <c r="F92" s="8">
        <v>19200000</v>
      </c>
      <c r="G92" s="9">
        <f>F92</f>
        <v>19200000</v>
      </c>
      <c r="H92" s="27" t="s">
        <v>124</v>
      </c>
    </row>
    <row r="93" spans="1:8" ht="21" customHeight="1" x14ac:dyDescent="0.3">
      <c r="A93" s="21"/>
      <c r="B93" s="4" t="s">
        <v>10</v>
      </c>
      <c r="C93" s="4"/>
      <c r="D93" s="14">
        <v>39.78</v>
      </c>
      <c r="E93" s="7"/>
      <c r="F93" s="8">
        <v>34938000</v>
      </c>
      <c r="G93" s="8">
        <v>0</v>
      </c>
      <c r="H93" s="1"/>
    </row>
    <row r="94" spans="1:8" s="94" customFormat="1" ht="42.75" customHeight="1" x14ac:dyDescent="0.3">
      <c r="A94" s="42">
        <v>18</v>
      </c>
      <c r="B94" s="25" t="s">
        <v>25</v>
      </c>
      <c r="C94" s="3" t="s">
        <v>57</v>
      </c>
      <c r="D94" s="41"/>
      <c r="E94" s="42">
        <v>1</v>
      </c>
      <c r="F94" s="43"/>
      <c r="G94" s="43"/>
      <c r="H94" s="25"/>
    </row>
    <row r="95" spans="1:8" ht="31.5" customHeight="1" x14ac:dyDescent="0.3">
      <c r="A95" s="42"/>
      <c r="B95" s="3" t="s">
        <v>9</v>
      </c>
      <c r="C95" s="45"/>
      <c r="D95" s="52">
        <v>72</v>
      </c>
      <c r="E95" s="47"/>
      <c r="F95" s="53">
        <v>2925000</v>
      </c>
      <c r="G95" s="49">
        <f>F95</f>
        <v>2925000</v>
      </c>
      <c r="H95" s="3" t="s">
        <v>123</v>
      </c>
    </row>
    <row r="96" spans="1:8" ht="24" customHeight="1" x14ac:dyDescent="0.3">
      <c r="A96" s="42"/>
      <c r="B96" s="3" t="s">
        <v>10</v>
      </c>
      <c r="C96" s="45"/>
      <c r="D96" s="52">
        <v>39.78</v>
      </c>
      <c r="E96" s="47"/>
      <c r="F96" s="53">
        <v>68182100</v>
      </c>
      <c r="G96" s="53">
        <v>0</v>
      </c>
      <c r="H96" s="3"/>
    </row>
    <row r="97" spans="1:8" s="94" customFormat="1" ht="33" customHeight="1" x14ac:dyDescent="0.3">
      <c r="A97" s="21">
        <v>19</v>
      </c>
      <c r="B97" s="19" t="s">
        <v>26</v>
      </c>
      <c r="C97" s="4" t="s">
        <v>58</v>
      </c>
      <c r="D97" s="20"/>
      <c r="E97" s="21">
        <v>1</v>
      </c>
      <c r="F97" s="22"/>
      <c r="G97" s="22"/>
      <c r="H97" s="19"/>
    </row>
    <row r="98" spans="1:8" ht="51.75" customHeight="1" x14ac:dyDescent="0.3">
      <c r="A98" s="21"/>
      <c r="B98" s="4" t="s">
        <v>9</v>
      </c>
      <c r="C98" s="4"/>
      <c r="D98" s="14">
        <v>154.6</v>
      </c>
      <c r="E98" s="7"/>
      <c r="F98" s="8">
        <v>75754000</v>
      </c>
      <c r="G98" s="9">
        <f>F98</f>
        <v>75754000</v>
      </c>
      <c r="H98" s="4" t="s">
        <v>94</v>
      </c>
    </row>
    <row r="99" spans="1:8" ht="26.25" customHeight="1" x14ac:dyDescent="0.3">
      <c r="A99" s="21"/>
      <c r="B99" s="4" t="s">
        <v>10</v>
      </c>
      <c r="C99" s="4"/>
      <c r="D99" s="14">
        <v>46.27</v>
      </c>
      <c r="E99" s="7"/>
      <c r="F99" s="8">
        <v>56712376</v>
      </c>
      <c r="G99" s="8">
        <v>0</v>
      </c>
      <c r="H99" s="4"/>
    </row>
    <row r="100" spans="1:8" s="94" customFormat="1" ht="26.4" x14ac:dyDescent="0.3">
      <c r="A100" s="42">
        <v>20</v>
      </c>
      <c r="B100" s="25" t="s">
        <v>27</v>
      </c>
      <c r="C100" s="3" t="s">
        <v>59</v>
      </c>
      <c r="D100" s="41"/>
      <c r="E100" s="42">
        <v>1</v>
      </c>
      <c r="F100" s="43"/>
      <c r="G100" s="43"/>
      <c r="H100" s="25"/>
    </row>
    <row r="101" spans="1:8" ht="33" customHeight="1" x14ac:dyDescent="0.3">
      <c r="A101" s="42"/>
      <c r="B101" s="3" t="s">
        <v>9</v>
      </c>
      <c r="C101" s="3"/>
      <c r="D101" s="52">
        <v>98</v>
      </c>
      <c r="E101" s="47"/>
      <c r="F101" s="53">
        <v>3675000</v>
      </c>
      <c r="G101" s="49">
        <f>F101</f>
        <v>3675000</v>
      </c>
      <c r="H101" s="3" t="s">
        <v>95</v>
      </c>
    </row>
    <row r="102" spans="1:8" ht="24.75" customHeight="1" x14ac:dyDescent="0.3">
      <c r="A102" s="42"/>
      <c r="B102" s="3" t="s">
        <v>10</v>
      </c>
      <c r="C102" s="3"/>
      <c r="D102" s="52">
        <v>39.78</v>
      </c>
      <c r="E102" s="47"/>
      <c r="F102" s="53">
        <v>36593000</v>
      </c>
      <c r="G102" s="53">
        <v>0</v>
      </c>
      <c r="H102" s="3"/>
    </row>
    <row r="103" spans="1:8" s="94" customFormat="1" ht="26.4" x14ac:dyDescent="0.3">
      <c r="A103" s="42">
        <v>21</v>
      </c>
      <c r="B103" s="25" t="s">
        <v>28</v>
      </c>
      <c r="C103" s="3" t="s">
        <v>60</v>
      </c>
      <c r="D103" s="41"/>
      <c r="E103" s="42">
        <v>1</v>
      </c>
      <c r="F103" s="43"/>
      <c r="G103" s="43"/>
      <c r="H103" s="25"/>
    </row>
    <row r="104" spans="1:8" ht="27.75" customHeight="1" x14ac:dyDescent="0.3">
      <c r="A104" s="42"/>
      <c r="B104" s="3" t="s">
        <v>9</v>
      </c>
      <c r="C104" s="3"/>
      <c r="D104" s="52">
        <v>72</v>
      </c>
      <c r="E104" s="47"/>
      <c r="F104" s="53">
        <v>27000000</v>
      </c>
      <c r="G104" s="49">
        <f>F104</f>
        <v>27000000</v>
      </c>
      <c r="H104" s="3" t="s">
        <v>99</v>
      </c>
    </row>
    <row r="105" spans="1:8" ht="23.25" customHeight="1" x14ac:dyDescent="0.3">
      <c r="A105" s="42"/>
      <c r="B105" s="3" t="s">
        <v>10</v>
      </c>
      <c r="C105" s="3"/>
      <c r="D105" s="52">
        <v>39.78</v>
      </c>
      <c r="E105" s="47"/>
      <c r="F105" s="53">
        <v>36593000</v>
      </c>
      <c r="G105" s="53">
        <v>0</v>
      </c>
      <c r="H105" s="3"/>
    </row>
    <row r="106" spans="1:8" ht="30" customHeight="1" x14ac:dyDescent="0.3">
      <c r="A106" s="21">
        <v>22</v>
      </c>
      <c r="B106" s="19" t="s">
        <v>29</v>
      </c>
      <c r="C106" s="4" t="s">
        <v>62</v>
      </c>
      <c r="D106" s="2"/>
      <c r="E106" s="18">
        <v>1</v>
      </c>
      <c r="F106" s="11"/>
      <c r="G106" s="11"/>
      <c r="H106" s="2"/>
    </row>
    <row r="107" spans="1:8" ht="60" customHeight="1" x14ac:dyDescent="0.3">
      <c r="A107" s="21"/>
      <c r="B107" s="4" t="s">
        <v>9</v>
      </c>
      <c r="C107" s="5"/>
      <c r="D107" s="14">
        <v>65</v>
      </c>
      <c r="E107" s="7"/>
      <c r="F107" s="8">
        <v>2437500</v>
      </c>
      <c r="G107" s="9">
        <f>F107</f>
        <v>2437500</v>
      </c>
      <c r="H107" s="1" t="s">
        <v>120</v>
      </c>
    </row>
    <row r="108" spans="1:8" ht="21.75" customHeight="1" x14ac:dyDescent="0.3">
      <c r="A108" s="21"/>
      <c r="B108" s="4" t="s">
        <v>10</v>
      </c>
      <c r="C108" s="5"/>
      <c r="D108" s="14">
        <v>39.78</v>
      </c>
      <c r="E108" s="7"/>
      <c r="F108" s="8">
        <v>37526000</v>
      </c>
      <c r="G108" s="8">
        <v>0</v>
      </c>
      <c r="H108" s="1"/>
    </row>
    <row r="109" spans="1:8" s="94" customFormat="1" ht="31.5" customHeight="1" x14ac:dyDescent="0.3">
      <c r="A109" s="21">
        <v>23</v>
      </c>
      <c r="B109" s="19" t="s">
        <v>30</v>
      </c>
      <c r="C109" s="4" t="s">
        <v>61</v>
      </c>
      <c r="D109" s="20"/>
      <c r="E109" s="21">
        <v>1</v>
      </c>
      <c r="F109" s="22"/>
      <c r="G109" s="22"/>
      <c r="H109" s="20"/>
    </row>
    <row r="110" spans="1:8" ht="66" customHeight="1" x14ac:dyDescent="0.3">
      <c r="A110" s="21"/>
      <c r="B110" s="4" t="s">
        <v>9</v>
      </c>
      <c r="C110" s="5"/>
      <c r="D110" s="14">
        <v>250</v>
      </c>
      <c r="E110" s="7"/>
      <c r="F110" s="8">
        <v>11250000</v>
      </c>
      <c r="G110" s="9">
        <f>F110</f>
        <v>11250000</v>
      </c>
      <c r="H110" s="1" t="s">
        <v>121</v>
      </c>
    </row>
    <row r="111" spans="1:8" ht="22.5" customHeight="1" x14ac:dyDescent="0.3">
      <c r="A111" s="21"/>
      <c r="B111" s="4" t="s">
        <v>10</v>
      </c>
      <c r="C111" s="5"/>
      <c r="D111" s="14">
        <v>39.78</v>
      </c>
      <c r="E111" s="7"/>
      <c r="F111" s="8">
        <v>69598200</v>
      </c>
      <c r="G111" s="8">
        <v>0</v>
      </c>
      <c r="H111" s="1"/>
    </row>
    <row r="112" spans="1:8" s="94" customFormat="1" ht="39.75" customHeight="1" x14ac:dyDescent="0.3">
      <c r="A112" s="42">
        <v>24</v>
      </c>
      <c r="B112" s="25" t="s">
        <v>31</v>
      </c>
      <c r="C112" s="3" t="s">
        <v>64</v>
      </c>
      <c r="D112" s="41"/>
      <c r="E112" s="42">
        <v>1</v>
      </c>
      <c r="F112" s="43"/>
      <c r="G112" s="43"/>
      <c r="H112" s="25"/>
    </row>
    <row r="113" spans="1:8" ht="31.5" customHeight="1" x14ac:dyDescent="0.3">
      <c r="A113" s="42"/>
      <c r="B113" s="3" t="s">
        <v>9</v>
      </c>
      <c r="C113" s="56"/>
      <c r="D113" s="52">
        <v>72</v>
      </c>
      <c r="E113" s="47"/>
      <c r="F113" s="53">
        <v>8100000</v>
      </c>
      <c r="G113" s="49">
        <f>F113</f>
        <v>8100000</v>
      </c>
      <c r="H113" s="3" t="s">
        <v>96</v>
      </c>
    </row>
    <row r="114" spans="1:8" ht="31.5" customHeight="1" x14ac:dyDescent="0.3">
      <c r="A114" s="21"/>
      <c r="B114" s="4" t="s">
        <v>10</v>
      </c>
      <c r="C114" s="15"/>
      <c r="D114" s="16" t="s">
        <v>32</v>
      </c>
      <c r="E114" s="7"/>
      <c r="F114" s="8">
        <v>34738000</v>
      </c>
      <c r="G114" s="8">
        <v>0</v>
      </c>
      <c r="H114" s="4"/>
    </row>
    <row r="115" spans="1:8" s="94" customFormat="1" ht="30" customHeight="1" x14ac:dyDescent="0.3">
      <c r="A115" s="21">
        <v>25</v>
      </c>
      <c r="B115" s="19" t="s">
        <v>33</v>
      </c>
      <c r="C115" s="4" t="s">
        <v>63</v>
      </c>
      <c r="D115" s="20"/>
      <c r="E115" s="21">
        <v>1</v>
      </c>
      <c r="F115" s="22"/>
      <c r="G115" s="22"/>
      <c r="H115" s="19"/>
    </row>
    <row r="116" spans="1:8" ht="55.5" customHeight="1" x14ac:dyDescent="0.3">
      <c r="A116" s="21"/>
      <c r="B116" s="4" t="s">
        <v>9</v>
      </c>
      <c r="C116" s="5"/>
      <c r="D116" s="14">
        <v>95</v>
      </c>
      <c r="E116" s="7"/>
      <c r="F116" s="8">
        <v>49875000</v>
      </c>
      <c r="G116" s="9">
        <f>F116</f>
        <v>49875000</v>
      </c>
      <c r="H116" s="4" t="s">
        <v>97</v>
      </c>
    </row>
    <row r="117" spans="1:8" ht="38.25" customHeight="1" x14ac:dyDescent="0.3">
      <c r="A117" s="21"/>
      <c r="B117" s="4" t="s">
        <v>10</v>
      </c>
      <c r="C117" s="5"/>
      <c r="D117" s="14">
        <v>46.27</v>
      </c>
      <c r="E117" s="7"/>
      <c r="F117" s="8">
        <v>52295260</v>
      </c>
      <c r="G117" s="8">
        <v>0</v>
      </c>
      <c r="H117" s="4"/>
    </row>
    <row r="118" spans="1:8" ht="31.5" customHeight="1" x14ac:dyDescent="0.3">
      <c r="A118" s="21" t="s">
        <v>170</v>
      </c>
      <c r="B118" s="19" t="s">
        <v>174</v>
      </c>
      <c r="C118" s="15"/>
      <c r="D118" s="16"/>
      <c r="E118" s="7"/>
      <c r="F118" s="8"/>
      <c r="G118" s="8"/>
      <c r="H118" s="4"/>
    </row>
    <row r="119" spans="1:8" s="94" customFormat="1" ht="26.4" x14ac:dyDescent="0.3">
      <c r="A119" s="21">
        <v>26</v>
      </c>
      <c r="B119" s="19" t="s">
        <v>34</v>
      </c>
      <c r="C119" s="4" t="s">
        <v>65</v>
      </c>
      <c r="D119" s="20"/>
      <c r="E119" s="21">
        <v>1</v>
      </c>
      <c r="F119" s="22"/>
      <c r="G119" s="22"/>
      <c r="H119" s="19"/>
    </row>
    <row r="120" spans="1:8" ht="57.75" customHeight="1" x14ac:dyDescent="0.3">
      <c r="A120" s="21"/>
      <c r="B120" s="4" t="s">
        <v>9</v>
      </c>
      <c r="C120" s="5"/>
      <c r="D120" s="14">
        <v>60</v>
      </c>
      <c r="E120" s="7"/>
      <c r="F120" s="8">
        <v>13500000</v>
      </c>
      <c r="G120" s="9">
        <f>F120</f>
        <v>13500000</v>
      </c>
      <c r="H120" s="4" t="s">
        <v>100</v>
      </c>
    </row>
    <row r="121" spans="1:8" ht="72.75" customHeight="1" x14ac:dyDescent="0.3">
      <c r="A121" s="21"/>
      <c r="B121" s="4" t="s">
        <v>10</v>
      </c>
      <c r="C121" s="5"/>
      <c r="D121" s="16">
        <v>39.78</v>
      </c>
      <c r="E121" s="7"/>
      <c r="F121" s="8">
        <v>36776000</v>
      </c>
      <c r="G121" s="8">
        <v>0</v>
      </c>
      <c r="H121" s="4" t="s">
        <v>114</v>
      </c>
    </row>
    <row r="122" spans="1:8" s="94" customFormat="1" ht="26.4" x14ac:dyDescent="0.3">
      <c r="A122" s="21">
        <v>27</v>
      </c>
      <c r="B122" s="19" t="s">
        <v>35</v>
      </c>
      <c r="C122" s="4" t="s">
        <v>66</v>
      </c>
      <c r="D122" s="20"/>
      <c r="E122" s="21">
        <v>1</v>
      </c>
      <c r="F122" s="22"/>
      <c r="G122" s="22"/>
      <c r="H122" s="19"/>
    </row>
    <row r="123" spans="1:8" ht="60" customHeight="1" x14ac:dyDescent="0.3">
      <c r="A123" s="21"/>
      <c r="B123" s="4" t="s">
        <v>9</v>
      </c>
      <c r="C123" s="5"/>
      <c r="D123" s="14">
        <v>70</v>
      </c>
      <c r="E123" s="7"/>
      <c r="F123" s="8">
        <v>15750000</v>
      </c>
      <c r="G123" s="9">
        <f>F123</f>
        <v>15750000</v>
      </c>
      <c r="H123" s="4" t="s">
        <v>101</v>
      </c>
    </row>
    <row r="124" spans="1:8" ht="69.75" customHeight="1" x14ac:dyDescent="0.3">
      <c r="A124" s="21"/>
      <c r="B124" s="4" t="s">
        <v>10</v>
      </c>
      <c r="C124" s="5"/>
      <c r="D124" s="16">
        <v>39.78</v>
      </c>
      <c r="E124" s="7"/>
      <c r="F124" s="8">
        <v>31517000</v>
      </c>
      <c r="G124" s="8">
        <v>0</v>
      </c>
      <c r="H124" s="4" t="s">
        <v>115</v>
      </c>
    </row>
    <row r="125" spans="1:8" s="94" customFormat="1" ht="35.25" customHeight="1" x14ac:dyDescent="0.3">
      <c r="A125" s="21">
        <v>28</v>
      </c>
      <c r="B125" s="19" t="s">
        <v>36</v>
      </c>
      <c r="C125" s="4" t="s">
        <v>67</v>
      </c>
      <c r="D125" s="20"/>
      <c r="E125" s="21">
        <v>1</v>
      </c>
      <c r="F125" s="22"/>
      <c r="G125" s="22"/>
      <c r="H125" s="19"/>
    </row>
    <row r="126" spans="1:8" ht="55.5" customHeight="1" x14ac:dyDescent="0.3">
      <c r="A126" s="21"/>
      <c r="B126" s="4" t="s">
        <v>9</v>
      </c>
      <c r="C126" s="5"/>
      <c r="D126" s="14">
        <v>53</v>
      </c>
      <c r="E126" s="7"/>
      <c r="F126" s="8">
        <v>19875000</v>
      </c>
      <c r="G126" s="9">
        <f>F126</f>
        <v>19875000</v>
      </c>
      <c r="H126" s="4" t="s">
        <v>102</v>
      </c>
    </row>
    <row r="127" spans="1:8" ht="72" customHeight="1" x14ac:dyDescent="0.3">
      <c r="A127" s="21"/>
      <c r="B127" s="4" t="s">
        <v>10</v>
      </c>
      <c r="C127" s="5"/>
      <c r="D127" s="16">
        <v>39.78</v>
      </c>
      <c r="E127" s="7"/>
      <c r="F127" s="8">
        <v>34937000</v>
      </c>
      <c r="G127" s="8">
        <v>0</v>
      </c>
      <c r="H127" s="4" t="s">
        <v>116</v>
      </c>
    </row>
    <row r="128" spans="1:8" s="98" customFormat="1" ht="45" customHeight="1" x14ac:dyDescent="0.3">
      <c r="A128" s="42">
        <v>29</v>
      </c>
      <c r="B128" s="19" t="s">
        <v>136</v>
      </c>
      <c r="C128" s="4" t="s">
        <v>137</v>
      </c>
      <c r="D128" s="12"/>
      <c r="E128" s="18">
        <v>1</v>
      </c>
      <c r="F128" s="112"/>
      <c r="G128" s="112"/>
      <c r="H128" s="57" t="s">
        <v>138</v>
      </c>
    </row>
    <row r="129" spans="1:8" s="98" customFormat="1" ht="25.5" customHeight="1" x14ac:dyDescent="0.3">
      <c r="A129" s="42"/>
      <c r="B129" s="19" t="s">
        <v>9</v>
      </c>
      <c r="C129" s="4"/>
      <c r="D129" s="24">
        <v>1262</v>
      </c>
      <c r="E129" s="113"/>
      <c r="F129" s="73">
        <v>883400000</v>
      </c>
      <c r="G129" s="73">
        <v>883400000</v>
      </c>
      <c r="H129" s="125" t="s">
        <v>177</v>
      </c>
    </row>
    <row r="130" spans="1:8" s="98" customFormat="1" ht="21.75" customHeight="1" x14ac:dyDescent="0.3">
      <c r="A130" s="42"/>
      <c r="B130" s="19" t="s">
        <v>139</v>
      </c>
      <c r="C130" s="4"/>
      <c r="D130" s="114">
        <f>SUM(D131:D132)</f>
        <v>795.3</v>
      </c>
      <c r="E130" s="113"/>
      <c r="F130" s="73">
        <f>SUM(F131:F132)</f>
        <v>901417518</v>
      </c>
      <c r="G130" s="73">
        <f>SUM(G131:G132)</f>
        <v>420793124</v>
      </c>
      <c r="H130" s="126"/>
    </row>
    <row r="131" spans="1:8" s="98" customFormat="1" ht="21.75" customHeight="1" x14ac:dyDescent="0.3">
      <c r="A131" s="42"/>
      <c r="B131" s="17" t="s">
        <v>130</v>
      </c>
      <c r="C131" s="4"/>
      <c r="D131" s="58">
        <v>690.3</v>
      </c>
      <c r="E131" s="113"/>
      <c r="F131" s="100">
        <f>841586249</f>
        <v>841586249</v>
      </c>
      <c r="G131" s="100">
        <v>420793124</v>
      </c>
      <c r="H131" s="126"/>
    </row>
    <row r="132" spans="1:8" s="98" customFormat="1" ht="21.75" customHeight="1" x14ac:dyDescent="0.3">
      <c r="A132" s="42"/>
      <c r="B132" s="54" t="s">
        <v>140</v>
      </c>
      <c r="C132" s="4"/>
      <c r="D132" s="58">
        <v>105</v>
      </c>
      <c r="E132" s="113"/>
      <c r="F132" s="100">
        <v>59831269</v>
      </c>
      <c r="G132" s="100"/>
      <c r="H132" s="126"/>
    </row>
    <row r="133" spans="1:8" s="98" customFormat="1" ht="21.75" customHeight="1" x14ac:dyDescent="0.3">
      <c r="A133" s="42"/>
      <c r="B133" s="115" t="s">
        <v>141</v>
      </c>
      <c r="C133" s="4"/>
      <c r="D133" s="24">
        <v>36</v>
      </c>
      <c r="E133" s="113"/>
      <c r="F133" s="73">
        <v>25403000</v>
      </c>
      <c r="G133" s="73"/>
      <c r="H133" s="126"/>
    </row>
    <row r="134" spans="1:8" s="98" customFormat="1" ht="21.75" customHeight="1" x14ac:dyDescent="0.3">
      <c r="A134" s="42"/>
      <c r="B134" s="17" t="s">
        <v>19</v>
      </c>
      <c r="C134" s="4"/>
      <c r="D134" s="58">
        <v>36</v>
      </c>
      <c r="E134" s="113"/>
      <c r="F134" s="100">
        <v>25403000</v>
      </c>
      <c r="G134" s="100"/>
      <c r="H134" s="126"/>
    </row>
    <row r="135" spans="1:8" s="98" customFormat="1" ht="21.75" customHeight="1" x14ac:dyDescent="0.3">
      <c r="A135" s="42"/>
      <c r="B135" s="61" t="s">
        <v>142</v>
      </c>
      <c r="C135" s="4"/>
      <c r="D135" s="62">
        <f>SUM(D136:D143)</f>
        <v>8</v>
      </c>
      <c r="E135" s="113"/>
      <c r="F135" s="62">
        <f>SUM(F136:F143)</f>
        <v>114907000</v>
      </c>
      <c r="G135" s="73"/>
      <c r="H135" s="126"/>
    </row>
    <row r="136" spans="1:8" s="98" customFormat="1" ht="21.75" customHeight="1" x14ac:dyDescent="0.3">
      <c r="A136" s="42"/>
      <c r="B136" s="17" t="s">
        <v>143</v>
      </c>
      <c r="C136" s="4"/>
      <c r="D136" s="59">
        <v>1</v>
      </c>
      <c r="E136" s="113"/>
      <c r="F136" s="100">
        <v>29257000</v>
      </c>
      <c r="G136" s="100"/>
      <c r="H136" s="126"/>
    </row>
    <row r="137" spans="1:8" s="98" customFormat="1" ht="21.75" customHeight="1" x14ac:dyDescent="0.3">
      <c r="A137" s="42"/>
      <c r="B137" s="17" t="s">
        <v>144</v>
      </c>
      <c r="C137" s="4"/>
      <c r="D137" s="59">
        <v>1</v>
      </c>
      <c r="E137" s="113"/>
      <c r="F137" s="100">
        <v>11750000</v>
      </c>
      <c r="G137" s="100"/>
      <c r="H137" s="126"/>
    </row>
    <row r="138" spans="1:8" s="98" customFormat="1" ht="21.75" customHeight="1" x14ac:dyDescent="0.3">
      <c r="A138" s="42"/>
      <c r="B138" s="17" t="s">
        <v>144</v>
      </c>
      <c r="C138" s="4"/>
      <c r="D138" s="59">
        <v>1</v>
      </c>
      <c r="E138" s="113"/>
      <c r="F138" s="100">
        <v>11750000</v>
      </c>
      <c r="G138" s="100"/>
      <c r="H138" s="126"/>
    </row>
    <row r="139" spans="1:8" s="98" customFormat="1" ht="21.75" customHeight="1" x14ac:dyDescent="0.3">
      <c r="A139" s="42"/>
      <c r="B139" s="17" t="s">
        <v>144</v>
      </c>
      <c r="C139" s="4"/>
      <c r="D139" s="59">
        <v>1</v>
      </c>
      <c r="E139" s="113"/>
      <c r="F139" s="100">
        <v>11750000</v>
      </c>
      <c r="G139" s="100"/>
      <c r="H139" s="126"/>
    </row>
    <row r="140" spans="1:8" s="98" customFormat="1" ht="21.75" customHeight="1" x14ac:dyDescent="0.3">
      <c r="A140" s="42"/>
      <c r="B140" s="17" t="s">
        <v>144</v>
      </c>
      <c r="C140" s="4"/>
      <c r="D140" s="59">
        <v>1</v>
      </c>
      <c r="E140" s="113"/>
      <c r="F140" s="100">
        <v>11750000</v>
      </c>
      <c r="G140" s="100"/>
      <c r="H140" s="126"/>
    </row>
    <row r="141" spans="1:8" s="98" customFormat="1" ht="21.75" customHeight="1" x14ac:dyDescent="0.3">
      <c r="A141" s="42"/>
      <c r="B141" s="17" t="s">
        <v>144</v>
      </c>
      <c r="C141" s="4"/>
      <c r="D141" s="59">
        <v>1</v>
      </c>
      <c r="E141" s="113"/>
      <c r="F141" s="100">
        <v>11750000</v>
      </c>
      <c r="G141" s="100"/>
      <c r="H141" s="126"/>
    </row>
    <row r="142" spans="1:8" s="98" customFormat="1" ht="21.75" customHeight="1" x14ac:dyDescent="0.3">
      <c r="A142" s="42"/>
      <c r="B142" s="17" t="s">
        <v>144</v>
      </c>
      <c r="C142" s="4"/>
      <c r="D142" s="59">
        <v>1</v>
      </c>
      <c r="E142" s="113"/>
      <c r="F142" s="100">
        <v>13450000</v>
      </c>
      <c r="G142" s="100"/>
      <c r="H142" s="126"/>
    </row>
    <row r="143" spans="1:8" s="98" customFormat="1" ht="21.75" customHeight="1" x14ac:dyDescent="0.3">
      <c r="A143" s="42"/>
      <c r="B143" s="17" t="s">
        <v>144</v>
      </c>
      <c r="C143" s="4"/>
      <c r="D143" s="59">
        <v>1</v>
      </c>
      <c r="E143" s="113"/>
      <c r="F143" s="100">
        <v>13450000</v>
      </c>
      <c r="G143" s="100"/>
      <c r="H143" s="127"/>
    </row>
    <row r="144" spans="1:8" ht="50.25" customHeight="1" x14ac:dyDescent="0.3">
      <c r="A144" s="21" t="s">
        <v>171</v>
      </c>
      <c r="B144" s="119" t="s">
        <v>175</v>
      </c>
      <c r="C144" s="120"/>
      <c r="D144" s="16"/>
      <c r="E144" s="7"/>
      <c r="F144" s="8"/>
      <c r="G144" s="8"/>
      <c r="H144" s="4"/>
    </row>
    <row r="145" spans="1:8" s="94" customFormat="1" ht="26.4" x14ac:dyDescent="0.3">
      <c r="A145" s="42">
        <v>30</v>
      </c>
      <c r="B145" s="25" t="s">
        <v>37</v>
      </c>
      <c r="C145" s="3" t="s">
        <v>68</v>
      </c>
      <c r="D145" s="41"/>
      <c r="E145" s="42">
        <v>1</v>
      </c>
      <c r="F145" s="43"/>
      <c r="G145" s="43"/>
      <c r="H145" s="41"/>
    </row>
    <row r="146" spans="1:8" ht="39" customHeight="1" x14ac:dyDescent="0.3">
      <c r="A146" s="42"/>
      <c r="B146" s="3" t="s">
        <v>9</v>
      </c>
      <c r="C146" s="45"/>
      <c r="D146" s="52">
        <v>69</v>
      </c>
      <c r="E146" s="47"/>
      <c r="F146" s="53">
        <v>8797500</v>
      </c>
      <c r="G146" s="49">
        <f>F146</f>
        <v>8797500</v>
      </c>
      <c r="H146" s="27" t="s">
        <v>103</v>
      </c>
    </row>
    <row r="147" spans="1:8" ht="75" customHeight="1" x14ac:dyDescent="0.3">
      <c r="A147" s="21"/>
      <c r="B147" s="4" t="s">
        <v>10</v>
      </c>
      <c r="C147" s="5"/>
      <c r="D147" s="6">
        <v>39.78</v>
      </c>
      <c r="E147" s="7"/>
      <c r="F147" s="8">
        <v>56076000</v>
      </c>
      <c r="G147" s="8">
        <v>0</v>
      </c>
      <c r="H147" s="4" t="s">
        <v>117</v>
      </c>
    </row>
    <row r="148" spans="1:8" s="94" customFormat="1" ht="31.5" customHeight="1" x14ac:dyDescent="0.3">
      <c r="A148" s="21">
        <v>31</v>
      </c>
      <c r="B148" s="19" t="s">
        <v>38</v>
      </c>
      <c r="C148" s="4" t="s">
        <v>69</v>
      </c>
      <c r="D148" s="20"/>
      <c r="E148" s="21">
        <v>1</v>
      </c>
      <c r="F148" s="22"/>
      <c r="G148" s="22"/>
      <c r="H148" s="20"/>
    </row>
    <row r="149" spans="1:8" ht="78" customHeight="1" x14ac:dyDescent="0.3">
      <c r="A149" s="21"/>
      <c r="B149" s="4" t="s">
        <v>9</v>
      </c>
      <c r="C149" s="5"/>
      <c r="D149" s="14">
        <v>134</v>
      </c>
      <c r="E149" s="7"/>
      <c r="F149" s="8">
        <v>6030000</v>
      </c>
      <c r="G149" s="9">
        <f>F149</f>
        <v>6030000</v>
      </c>
      <c r="H149" s="4" t="s">
        <v>105</v>
      </c>
    </row>
    <row r="150" spans="1:8" ht="80.25" customHeight="1" x14ac:dyDescent="0.3">
      <c r="A150" s="21"/>
      <c r="B150" s="4" t="s">
        <v>10</v>
      </c>
      <c r="C150" s="5"/>
      <c r="D150" s="6">
        <v>39.78</v>
      </c>
      <c r="E150" s="7"/>
      <c r="F150" s="8">
        <v>36777000</v>
      </c>
      <c r="G150" s="8">
        <v>0</v>
      </c>
      <c r="H150" s="4" t="s">
        <v>118</v>
      </c>
    </row>
    <row r="151" spans="1:8" s="94" customFormat="1" ht="39" customHeight="1" x14ac:dyDescent="0.3">
      <c r="A151" s="21">
        <v>32</v>
      </c>
      <c r="B151" s="19" t="s">
        <v>39</v>
      </c>
      <c r="C151" s="19" t="s">
        <v>70</v>
      </c>
      <c r="D151" s="20"/>
      <c r="E151" s="21">
        <v>1</v>
      </c>
      <c r="F151" s="22"/>
      <c r="G151" s="22"/>
      <c r="H151" s="20"/>
    </row>
    <row r="152" spans="1:8" ht="84.75" customHeight="1" x14ac:dyDescent="0.3">
      <c r="A152" s="21"/>
      <c r="B152" s="4" t="s">
        <v>9</v>
      </c>
      <c r="C152" s="5"/>
      <c r="D152" s="14">
        <v>106</v>
      </c>
      <c r="E152" s="7"/>
      <c r="F152" s="8">
        <v>19875000</v>
      </c>
      <c r="G152" s="9">
        <f>F152</f>
        <v>19875000</v>
      </c>
      <c r="H152" s="4" t="s">
        <v>104</v>
      </c>
    </row>
    <row r="153" spans="1:8" ht="69" customHeight="1" x14ac:dyDescent="0.3">
      <c r="A153" s="21"/>
      <c r="B153" s="4" t="s">
        <v>10</v>
      </c>
      <c r="C153" s="5"/>
      <c r="D153" s="6">
        <v>69.459999999999994</v>
      </c>
      <c r="E153" s="7"/>
      <c r="F153" s="8">
        <v>61602000</v>
      </c>
      <c r="G153" s="8">
        <v>0</v>
      </c>
      <c r="H153" s="4" t="s">
        <v>108</v>
      </c>
    </row>
    <row r="154" spans="1:8" s="94" customFormat="1" ht="31.5" customHeight="1" x14ac:dyDescent="0.3">
      <c r="A154" s="21">
        <v>33</v>
      </c>
      <c r="B154" s="19" t="s">
        <v>40</v>
      </c>
      <c r="C154" s="4" t="s">
        <v>71</v>
      </c>
      <c r="D154" s="20"/>
      <c r="E154" s="21">
        <v>1</v>
      </c>
      <c r="F154" s="22"/>
      <c r="G154" s="22"/>
      <c r="H154" s="19"/>
    </row>
    <row r="155" spans="1:8" ht="64.5" customHeight="1" x14ac:dyDescent="0.3">
      <c r="A155" s="21"/>
      <c r="B155" s="4" t="s">
        <v>9</v>
      </c>
      <c r="C155" s="5"/>
      <c r="D155" s="14">
        <v>112</v>
      </c>
      <c r="E155" s="7"/>
      <c r="F155" s="8">
        <v>5040000</v>
      </c>
      <c r="G155" s="9">
        <f>F155</f>
        <v>5040000</v>
      </c>
      <c r="H155" s="4" t="s">
        <v>106</v>
      </c>
    </row>
    <row r="156" spans="1:8" ht="68.25" customHeight="1" x14ac:dyDescent="0.3">
      <c r="A156" s="21"/>
      <c r="B156" s="4" t="s">
        <v>10</v>
      </c>
      <c r="C156" s="5"/>
      <c r="D156" s="6">
        <v>39.78</v>
      </c>
      <c r="E156" s="7"/>
      <c r="F156" s="8">
        <v>39683554</v>
      </c>
      <c r="G156" s="8">
        <v>0</v>
      </c>
      <c r="H156" s="4" t="s">
        <v>107</v>
      </c>
    </row>
    <row r="157" spans="1:8" s="94" customFormat="1" ht="26.4" x14ac:dyDescent="0.3">
      <c r="A157" s="21">
        <v>34</v>
      </c>
      <c r="B157" s="19" t="s">
        <v>41</v>
      </c>
      <c r="C157" s="4" t="s">
        <v>72</v>
      </c>
      <c r="D157" s="20"/>
      <c r="E157" s="21">
        <v>1</v>
      </c>
      <c r="F157" s="22"/>
      <c r="G157" s="22"/>
      <c r="H157" s="19"/>
    </row>
    <row r="158" spans="1:8" ht="58.5" customHeight="1" x14ac:dyDescent="0.3">
      <c r="A158" s="21"/>
      <c r="B158" s="4" t="s">
        <v>9</v>
      </c>
      <c r="C158" s="5"/>
      <c r="D158" s="14">
        <v>120</v>
      </c>
      <c r="E158" s="7"/>
      <c r="F158" s="8">
        <v>5400000</v>
      </c>
      <c r="G158" s="9">
        <f>F158</f>
        <v>5400000</v>
      </c>
      <c r="H158" s="4" t="s">
        <v>109</v>
      </c>
    </row>
    <row r="159" spans="1:8" ht="73.5" customHeight="1" x14ac:dyDescent="0.3">
      <c r="A159" s="21"/>
      <c r="B159" s="4" t="s">
        <v>10</v>
      </c>
      <c r="C159" s="5"/>
      <c r="D159" s="6">
        <v>39.78</v>
      </c>
      <c r="E159" s="7"/>
      <c r="F159" s="8">
        <v>36777000</v>
      </c>
      <c r="G159" s="8">
        <v>0</v>
      </c>
      <c r="H159" s="4" t="s">
        <v>110</v>
      </c>
    </row>
    <row r="160" spans="1:8" s="94" customFormat="1" ht="37.5" customHeight="1" x14ac:dyDescent="0.3">
      <c r="A160" s="21">
        <v>35</v>
      </c>
      <c r="B160" s="19" t="s">
        <v>42</v>
      </c>
      <c r="C160" s="4" t="s">
        <v>73</v>
      </c>
      <c r="D160" s="20"/>
      <c r="E160" s="21">
        <v>1</v>
      </c>
      <c r="F160" s="22"/>
      <c r="G160" s="22"/>
      <c r="H160" s="20"/>
    </row>
    <row r="161" spans="1:8" ht="65.25" customHeight="1" x14ac:dyDescent="0.3">
      <c r="A161" s="21"/>
      <c r="B161" s="4" t="s">
        <v>9</v>
      </c>
      <c r="C161" s="4"/>
      <c r="D161" s="12">
        <v>41.18</v>
      </c>
      <c r="E161" s="18"/>
      <c r="F161" s="11">
        <v>4632750</v>
      </c>
      <c r="G161" s="9">
        <f>F161</f>
        <v>4632750</v>
      </c>
      <c r="H161" s="4" t="s">
        <v>111</v>
      </c>
    </row>
    <row r="162" spans="1:8" ht="75.75" customHeight="1" x14ac:dyDescent="0.3">
      <c r="A162" s="21"/>
      <c r="B162" s="4" t="s">
        <v>10</v>
      </c>
      <c r="C162" s="5"/>
      <c r="D162" s="6">
        <v>39.78</v>
      </c>
      <c r="E162" s="7"/>
      <c r="F162" s="8">
        <v>36777000</v>
      </c>
      <c r="G162" s="8">
        <v>0</v>
      </c>
      <c r="H162" s="4" t="s">
        <v>112</v>
      </c>
    </row>
    <row r="163" spans="1:8" s="94" customFormat="1" ht="26.4" x14ac:dyDescent="0.3">
      <c r="A163" s="21">
        <v>36</v>
      </c>
      <c r="B163" s="19" t="s">
        <v>43</v>
      </c>
      <c r="C163" s="19" t="s">
        <v>74</v>
      </c>
      <c r="D163" s="20"/>
      <c r="E163" s="21">
        <v>1</v>
      </c>
      <c r="F163" s="22"/>
      <c r="G163" s="22"/>
      <c r="H163" s="26"/>
    </row>
    <row r="164" spans="1:8" ht="40.5" customHeight="1" x14ac:dyDescent="0.3">
      <c r="A164" s="21"/>
      <c r="B164" s="4" t="s">
        <v>9</v>
      </c>
      <c r="C164" s="5"/>
      <c r="D164" s="14">
        <v>84</v>
      </c>
      <c r="E164" s="7"/>
      <c r="F164" s="8">
        <v>1176000</v>
      </c>
      <c r="G164" s="9">
        <f>F164</f>
        <v>1176000</v>
      </c>
      <c r="H164" s="118"/>
    </row>
    <row r="165" spans="1:8" ht="22.5" customHeight="1" x14ac:dyDescent="0.3">
      <c r="A165" s="21"/>
      <c r="B165" s="4" t="s">
        <v>10</v>
      </c>
      <c r="C165" s="5"/>
      <c r="D165" s="6">
        <v>39.78</v>
      </c>
      <c r="E165" s="7"/>
      <c r="F165" s="8">
        <v>55648000</v>
      </c>
      <c r="G165" s="8">
        <v>0</v>
      </c>
      <c r="H165" s="116"/>
    </row>
    <row r="166" spans="1:8" s="94" customFormat="1" ht="26.4" x14ac:dyDescent="0.3">
      <c r="A166" s="21">
        <v>37</v>
      </c>
      <c r="B166" s="19" t="s">
        <v>44</v>
      </c>
      <c r="C166" s="4" t="s">
        <v>75</v>
      </c>
      <c r="D166" s="20"/>
      <c r="E166" s="21">
        <v>1</v>
      </c>
      <c r="F166" s="22"/>
      <c r="G166" s="22"/>
      <c r="H166" s="20"/>
    </row>
    <row r="167" spans="1:8" ht="102" customHeight="1" x14ac:dyDescent="0.3">
      <c r="A167" s="21"/>
      <c r="B167" s="4" t="s">
        <v>9</v>
      </c>
      <c r="C167" s="5"/>
      <c r="D167" s="14">
        <v>104</v>
      </c>
      <c r="E167" s="7"/>
      <c r="F167" s="8">
        <v>13260000</v>
      </c>
      <c r="G167" s="9">
        <f>F167</f>
        <v>13260000</v>
      </c>
      <c r="H167" s="4" t="s">
        <v>113</v>
      </c>
    </row>
    <row r="168" spans="1:8" ht="94.5" customHeight="1" x14ac:dyDescent="0.3">
      <c r="A168" s="21"/>
      <c r="B168" s="4" t="s">
        <v>10</v>
      </c>
      <c r="C168" s="5"/>
      <c r="D168" s="6">
        <v>39.78</v>
      </c>
      <c r="E168" s="7"/>
      <c r="F168" s="8">
        <v>48845000</v>
      </c>
      <c r="G168" s="8">
        <v>0</v>
      </c>
      <c r="H168" s="4" t="s">
        <v>119</v>
      </c>
    </row>
  </sheetData>
  <mergeCells count="11">
    <mergeCell ref="H129:H143"/>
    <mergeCell ref="A1:C1"/>
    <mergeCell ref="A2:C2"/>
    <mergeCell ref="A3:H3"/>
    <mergeCell ref="A4:H4"/>
    <mergeCell ref="A5:H5"/>
    <mergeCell ref="B144:C144"/>
    <mergeCell ref="B8:C8"/>
    <mergeCell ref="B32:C32"/>
    <mergeCell ref="B41:C41"/>
    <mergeCell ref="B74:C74"/>
  </mergeCells>
  <printOptions horizontalCentered="1"/>
  <pageMargins left="0.25" right="0.27559055118110198" top="0.38" bottom="0.31" header="0.31496062992126" footer="0.47244094488188998"/>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DM CS chuyển giao</vt:lpstr>
      <vt:lpstr>'DM CS chuyển giao'!Print_Titles</vt:lpstr>
    </vt:vector>
  </TitlesOfParts>
  <Company>Tong cuc Thue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 Phuong Thuy</dc:creator>
  <cp:lastModifiedBy>HP</cp:lastModifiedBy>
  <cp:lastPrinted>2025-06-25T06:45:55Z</cp:lastPrinted>
  <dcterms:created xsi:type="dcterms:W3CDTF">2018-11-16T07:23:33Z</dcterms:created>
  <dcterms:modified xsi:type="dcterms:W3CDTF">2025-06-25T11:44:33Z</dcterms:modified>
</cp:coreProperties>
</file>