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19416" windowHeight="10056"/>
  </bookViews>
  <sheets>
    <sheet name="Dự thảo DS UB" sheetId="5" r:id="rId1"/>
    <sheet name="DS tổng" sheetId="1" r:id="rId2"/>
    <sheet name="Sheet3" sheetId="3" r:id="rId3"/>
  </sheets>
  <definedNames>
    <definedName name="_xlnm.Print_Titles" localSheetId="1">'DS tổng'!$7:$8</definedName>
    <definedName name="_xlnm.Print_Titles" localSheetId="0">'Dự thảo DS UB'!$6:$7</definedName>
  </definedNames>
  <calcPr calcId="144525"/>
</workbook>
</file>

<file path=xl/calcChain.xml><?xml version="1.0" encoding="utf-8"?>
<calcChain xmlns="http://schemas.openxmlformats.org/spreadsheetml/2006/main">
  <c r="U11" i="5" l="1"/>
  <c r="AC11" i="5" s="1"/>
  <c r="AC12" i="5" s="1"/>
  <c r="AC12" i="1" l="1"/>
  <c r="AC13" i="1" l="1"/>
  <c r="U12" i="1" l="1"/>
</calcChain>
</file>

<file path=xl/sharedStrings.xml><?xml version="1.0" encoding="utf-8"?>
<sst xmlns="http://schemas.openxmlformats.org/spreadsheetml/2006/main" count="116" uniqueCount="56">
  <si>
    <t>TT</t>
  </si>
  <si>
    <t>Họ và tên</t>
  </si>
  <si>
    <t>Ngày tháng năm sinh</t>
  </si>
  <si>
    <t>Trình độ đào tạo</t>
  </si>
  <si>
    <t>Chức vụ/chức danh chuyên môn đang đảm nhiệm</t>
  </si>
  <si>
    <t>Phòng/Ban/Đơn vị đang công tác</t>
  </si>
  <si>
    <t>Lương theo ngạch, bậc, chức vụ, chức danh, chức danh nghề nghiệp</t>
  </si>
  <si>
    <t>Phụ cấp chức vụ (nếu có)</t>
  </si>
  <si>
    <t>Phụ cấp thâm niên vượt khung (nếu có)</t>
  </si>
  <si>
    <t>Phụ cấp thâm niên nghề (nếu có)</t>
  </si>
  <si>
    <t>Phụ cấp ưu đãi theo nghề (nếu có)</t>
  </si>
  <si>
    <t>Phụ cấp trách nhiệm theo nghề (nếu có)</t>
  </si>
  <si>
    <t>Phụ cấp công vụ
(nếu có)</t>
  </si>
  <si>
    <t>Phụ cấp công tác đảng, đoàn thể (nếu có)</t>
  </si>
  <si>
    <t>Số năm đóng BHXH
theo sổ BHXH</t>
  </si>
  <si>
    <t>Tuổi khi giải quyết chính sách</t>
  </si>
  <si>
    <t>Thời điểm nghỉ</t>
  </si>
  <si>
    <t>Số năm nghỉ hưu trước tuổi</t>
  </si>
  <si>
    <t>Được hưởng chính sách</t>
  </si>
  <si>
    <t>Hệ số lương</t>
  </si>
  <si>
    <t>Thời điểm hưởng</t>
  </si>
  <si>
    <t>Hệ số</t>
  </si>
  <si>
    <t>Mức phụ cấp (%)</t>
  </si>
  <si>
    <t>Nghỉ
hưu
trước
tuổi</t>
  </si>
  <si>
    <t>Nghỉ
thôi
việc</t>
  </si>
  <si>
    <t>A</t>
  </si>
  <si>
    <t>B</t>
  </si>
  <si>
    <t>TỔNG CỘNG</t>
  </si>
  <si>
    <t>Tiền lương tháng hiện hưởng (đồng)</t>
  </si>
  <si>
    <t>Số tháng nghỉ hưu trước tuổi</t>
  </si>
  <si>
    <t>SỞ Y TẾ</t>
  </si>
  <si>
    <t>Trần Thị Kim Thu</t>
  </si>
  <si>
    <t>03/8/1969</t>
  </si>
  <si>
    <t>Cán sự</t>
  </si>
  <si>
    <t>01/02/2024</t>
  </si>
  <si>
    <t>01/8/2025</t>
  </si>
  <si>
    <t>Công chức</t>
  </si>
  <si>
    <t>Lý do thực hiện chính sách</t>
  </si>
  <si>
    <t>UBND TỈNH VĨNH LONG</t>
  </si>
  <si>
    <t>Độc lập - Tự do - Hạnh phúc</t>
  </si>
  <si>
    <t>CỘNG HÒA XÃ HỘI CHỦ NGHĨA VIỆT NAM</t>
  </si>
  <si>
    <r>
      <t>Phụ lục
DANH SÁCH ĐỐI TƯỢNG NGHỈ HƯU TRƯỚC TUỔI, NGHỈ THÔI VIỆC DO SẮP XẾP TỔ CHỨC BỘ MÁY
VÀ DỰ TOÁN KINH PHÍ THỰC HIỆN NĂM 2025</t>
    </r>
    <r>
      <rPr>
        <i/>
        <sz val="12"/>
        <rFont val="Times New Roman"/>
        <family val="1"/>
      </rPr>
      <t xml:space="preserve">
</t>
    </r>
  </si>
  <si>
    <t>Tổng dự toán kinh phí để thực hiện chính sách (đồng)</t>
  </si>
  <si>
    <t>Dược sĩ trung cấp</t>
  </si>
  <si>
    <t>Phòng Tổ chức - Hành chính</t>
  </si>
  <si>
    <t>Lý do: công chức chịu tác động trực tiếp của việc sắp xếp TCBM , nhập tỉnh (01/7/2025) theo NQ 76, được thủ trưởng đơn vị đồng ý</t>
  </si>
  <si>
    <t xml:space="preserve">Theo điểm a khoản 1 Điều 2 Nghị định số 178/2024/NĐ-CP được sửa đổi, bổ sung  tại  Nghị định số 67/2025/NĐ-CP. Nhập tỉnh Vĩnh Long, Trà Vinh, Bến Tre. Cá nhân có đơn xin tự nguyện nghỉ hưu trước tuổi được cơ quan, đơn vị đồng ý </t>
  </si>
  <si>
    <t>Vĩnh Long, ngày 19 tháng   6  năm 2025</t>
  </si>
  <si>
    <t>ỦY BAN NHÂN DÂN</t>
  </si>
  <si>
    <t xml:space="preserve"> TỈNH VĨNH LONG</t>
  </si>
  <si>
    <t>(Ban hành kèm Tờ trình số: 3201/SYT-TCHC ngày  19   tháng   6   năm 2025 của Sở Y tế)</t>
  </si>
  <si>
    <t xml:space="preserve">
</t>
  </si>
  <si>
    <t xml:space="preserve">DANH SÁCH VÀ KINH PHÍ THỰC HIỆN CHÍNH SÁCH, CHẾ ĐỘ THEO NGHỊ ĐỊNH SỐ 178/2024/NĐ-CP 
NGÀY 31/12/2024 CỦA CHÍNH PHỦ (ĐƯỢC SỬA ĐỔI, BỔ SUNG TẠI NGHỊ ĐỊNH SỐ 67/2025/NĐ-CP NGÀY 15/3/2025 CỦA CHÍNH PHỦ) 
NĂM 2025 CỦA SỞ Y TẾ        </t>
  </si>
  <si>
    <t>Lý do: công chức chịu tác động trực tiếp của việc sắp xếp tổ chức bộ máy, nhập tỉnh (01/7/2025) theo Nghị quyết số 76/2025/UBQVQH15 ngày 15/4/2025, được thủ trưởng đơn vị đồng ý</t>
  </si>
  <si>
    <t>X</t>
  </si>
  <si>
    <t>(Ban hành kèm Quyết định số   1238/QĐ-UBND ngày  26 tháng  6  năm 2025 của Ủy ban nhân dân tỉnh Vĩnh Long)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</si>
</sst>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i/>
      <sz val="11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b/>
      <sz val="8"/>
      <name val="Times New Roman"/>
      <family val="1"/>
      <charset val="163"/>
    </font>
    <font>
      <b/>
      <sz val="11"/>
      <name val="Times New Roman"/>
      <family val="1"/>
      <charset val="163"/>
    </font>
    <font>
      <b/>
      <sz val="8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0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0" xfId="0" applyFont="1"/>
    <xf numFmtId="0" fontId="7" fillId="0" borderId="2" xfId="0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shrinkToFit="1"/>
    </xf>
    <xf numFmtId="0" fontId="8" fillId="0" borderId="0" xfId="0" applyFont="1"/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164" fontId="5" fillId="0" borderId="2" xfId="0" applyNumberFormat="1" applyFont="1" applyBorder="1" applyAlignment="1">
      <alignment horizontal="center" vertical="center" shrinkToFit="1"/>
    </xf>
    <xf numFmtId="0" fontId="5" fillId="0" borderId="2" xfId="0" quotePrefix="1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12" fillId="0" borderId="2" xfId="0" applyFont="1" applyBorder="1" applyAlignment="1">
      <alignment vertical="center"/>
    </xf>
    <xf numFmtId="0" fontId="3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/>
    <xf numFmtId="0" fontId="2" fillId="0" borderId="2" xfId="0" applyFont="1" applyBorder="1"/>
    <xf numFmtId="0" fontId="8" fillId="0" borderId="2" xfId="0" applyFont="1" applyBorder="1"/>
    <xf numFmtId="0" fontId="6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1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11" fillId="0" borderId="0" xfId="0" applyFont="1" applyBorder="1" applyAlignment="1"/>
    <xf numFmtId="0" fontId="11" fillId="0" borderId="0" xfId="0" applyFont="1" applyAlignment="1"/>
    <xf numFmtId="0" fontId="3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1" fillId="0" borderId="0" xfId="0" applyFont="1" applyAlignment="1">
      <alignment horizontal="left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199159</xdr:colOff>
      <xdr:row>2</xdr:row>
      <xdr:rowOff>8659</xdr:rowOff>
    </xdr:from>
    <xdr:to>
      <xdr:col>16</xdr:col>
      <xdr:colOff>43298</xdr:colOff>
      <xdr:row>2</xdr:row>
      <xdr:rowOff>8659</xdr:rowOff>
    </xdr:to>
    <xdr:cxnSp macro="">
      <xdr:nvCxnSpPr>
        <xdr:cNvPr id="3" name="Straight Connector 2"/>
        <xdr:cNvCxnSpPr/>
      </xdr:nvCxnSpPr>
      <xdr:spPr>
        <a:xfrm>
          <a:off x="5680364" y="389659"/>
          <a:ext cx="15932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2</xdr:row>
      <xdr:rowOff>8659</xdr:rowOff>
    </xdr:from>
    <xdr:to>
      <xdr:col>1</xdr:col>
      <xdr:colOff>701387</xdr:colOff>
      <xdr:row>2</xdr:row>
      <xdr:rowOff>8659</xdr:rowOff>
    </xdr:to>
    <xdr:cxnSp macro="">
      <xdr:nvCxnSpPr>
        <xdr:cNvPr id="5" name="Straight Connector 4"/>
        <xdr:cNvCxnSpPr/>
      </xdr:nvCxnSpPr>
      <xdr:spPr>
        <a:xfrm>
          <a:off x="510886" y="389659"/>
          <a:ext cx="415637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285750</xdr:colOff>
      <xdr:row>3</xdr:row>
      <xdr:rowOff>216477</xdr:rowOff>
    </xdr:from>
    <xdr:to>
      <xdr:col>17</xdr:col>
      <xdr:colOff>8660</xdr:colOff>
      <xdr:row>3</xdr:row>
      <xdr:rowOff>216477</xdr:rowOff>
    </xdr:to>
    <xdr:cxnSp macro="">
      <xdr:nvCxnSpPr>
        <xdr:cNvPr id="7" name="Straight Connector 6"/>
        <xdr:cNvCxnSpPr/>
      </xdr:nvCxnSpPr>
      <xdr:spPr>
        <a:xfrm>
          <a:off x="5766955" y="1272886"/>
          <a:ext cx="167986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1"/>
  <sheetViews>
    <sheetView tabSelected="1" zoomScale="110" zoomScaleNormal="110" workbookViewId="0">
      <selection activeCell="D4" sqref="D4:AA4"/>
    </sheetView>
  </sheetViews>
  <sheetFormatPr defaultColWidth="9" defaultRowHeight="13.8" x14ac:dyDescent="0.25"/>
  <cols>
    <col min="1" max="1" width="3.44140625" style="1" customWidth="1"/>
    <col min="2" max="2" width="12.33203125" style="1" customWidth="1"/>
    <col min="3" max="3" width="7.88671875" style="1" customWidth="1"/>
    <col min="4" max="4" width="5.88671875" style="1" customWidth="1"/>
    <col min="5" max="5" width="7.44140625" style="1" customWidth="1"/>
    <col min="6" max="6" width="8.6640625" style="1" customWidth="1"/>
    <col min="7" max="7" width="5.33203125" style="1" customWidth="1"/>
    <col min="8" max="8" width="7.88671875" style="1" customWidth="1"/>
    <col min="9" max="9" width="3.88671875" style="1" customWidth="1"/>
    <col min="10" max="10" width="5.44140625" style="1" customWidth="1"/>
    <col min="11" max="11" width="5.88671875" style="1" customWidth="1"/>
    <col min="12" max="12" width="8.109375" style="1" customWidth="1"/>
    <col min="13" max="13" width="4.5546875" style="1" customWidth="1"/>
    <col min="14" max="14" width="8.6640625" style="1" customWidth="1"/>
    <col min="15" max="15" width="5.88671875" style="1" customWidth="1"/>
    <col min="16" max="16" width="7.109375" style="1" customWidth="1"/>
    <col min="17" max="17" width="5.88671875" style="1" customWidth="1"/>
    <col min="18" max="18" width="8.109375" style="1" customWidth="1"/>
    <col min="19" max="19" width="5.88671875" style="1" customWidth="1"/>
    <col min="20" max="20" width="5.6640625" style="1" customWidth="1"/>
    <col min="21" max="21" width="8.6640625" style="1" bestFit="1" customWidth="1"/>
    <col min="22" max="22" width="5.6640625" style="2" customWidth="1"/>
    <col min="23" max="23" width="5.109375" style="1" customWidth="1"/>
    <col min="24" max="24" width="7.88671875" style="1" bestFit="1" customWidth="1"/>
    <col min="25" max="25" width="5.44140625" style="1" customWidth="1"/>
    <col min="26" max="26" width="5" style="1" customWidth="1"/>
    <col min="27" max="27" width="14" style="1" customWidth="1"/>
    <col min="28" max="28" width="4" style="1" customWidth="1"/>
    <col min="29" max="29" width="10.88671875" style="1" bestFit="1" customWidth="1"/>
    <col min="30" max="30" width="21.44140625" style="1" customWidth="1"/>
    <col min="31" max="31" width="9.44140625" style="1" bestFit="1" customWidth="1"/>
    <col min="32" max="16384" width="9" style="1"/>
  </cols>
  <sheetData>
    <row r="1" spans="1:30" x14ac:dyDescent="0.25">
      <c r="A1" s="47" t="s">
        <v>48</v>
      </c>
      <c r="B1" s="47"/>
      <c r="C1" s="47"/>
      <c r="D1" s="35"/>
      <c r="E1" s="35"/>
      <c r="F1" s="35"/>
      <c r="H1" s="48" t="s">
        <v>40</v>
      </c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36"/>
      <c r="W1" s="36"/>
      <c r="X1" s="36"/>
      <c r="Y1" s="36"/>
      <c r="Z1" s="36"/>
      <c r="AA1" s="36"/>
      <c r="AB1" s="36"/>
      <c r="AC1" s="36"/>
      <c r="AD1" s="36"/>
    </row>
    <row r="2" spans="1:30" x14ac:dyDescent="0.25">
      <c r="A2" s="47" t="s">
        <v>49</v>
      </c>
      <c r="B2" s="47"/>
      <c r="C2" s="47"/>
      <c r="D2" s="35"/>
      <c r="E2" s="35"/>
      <c r="F2" s="35"/>
      <c r="H2" s="48" t="s">
        <v>39</v>
      </c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36"/>
      <c r="W2" s="36"/>
      <c r="X2" s="36"/>
      <c r="Y2" s="36"/>
      <c r="Z2" s="36"/>
      <c r="AA2" s="36"/>
      <c r="AB2" s="36"/>
      <c r="AC2" s="36"/>
      <c r="AD2" s="36"/>
    </row>
    <row r="3" spans="1:30" ht="53.25" customHeight="1" x14ac:dyDescent="0.25">
      <c r="A3" s="38" t="s">
        <v>51</v>
      </c>
      <c r="B3" s="37"/>
      <c r="C3" s="37"/>
      <c r="D3" s="49" t="s">
        <v>52</v>
      </c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37"/>
      <c r="AC3" s="37"/>
    </row>
    <row r="4" spans="1:30" s="30" customFormat="1" ht="20.25" customHeight="1" x14ac:dyDescent="0.25">
      <c r="A4" s="38"/>
      <c r="B4" s="38"/>
      <c r="C4" s="38"/>
      <c r="D4" s="43" t="s">
        <v>55</v>
      </c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38"/>
      <c r="AC4" s="38"/>
      <c r="AD4" s="38"/>
    </row>
    <row r="5" spans="1:30" ht="18.75" customHeight="1" x14ac:dyDescent="0.25">
      <c r="A5" s="31"/>
      <c r="B5" s="31"/>
      <c r="C5" s="31"/>
      <c r="D5" s="31"/>
      <c r="E5" s="31"/>
      <c r="F5" s="34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4"/>
      <c r="T5" s="34"/>
      <c r="U5" s="31"/>
      <c r="V5" s="31"/>
      <c r="W5" s="31"/>
      <c r="X5" s="31"/>
      <c r="Y5" s="34"/>
      <c r="Z5" s="34"/>
      <c r="AA5" s="31"/>
      <c r="AB5" s="31"/>
      <c r="AC5" s="31"/>
    </row>
    <row r="6" spans="1:30" s="13" customFormat="1" ht="60.6" customHeight="1" x14ac:dyDescent="0.25">
      <c r="A6" s="42" t="s">
        <v>0</v>
      </c>
      <c r="B6" s="42" t="s">
        <v>1</v>
      </c>
      <c r="C6" s="42" t="s">
        <v>2</v>
      </c>
      <c r="D6" s="42" t="s">
        <v>3</v>
      </c>
      <c r="E6" s="42" t="s">
        <v>4</v>
      </c>
      <c r="F6" s="40" t="s">
        <v>5</v>
      </c>
      <c r="G6" s="42" t="s">
        <v>6</v>
      </c>
      <c r="H6" s="42"/>
      <c r="I6" s="42" t="s">
        <v>7</v>
      </c>
      <c r="J6" s="42"/>
      <c r="K6" s="42" t="s">
        <v>8</v>
      </c>
      <c r="L6" s="42"/>
      <c r="M6" s="42" t="s">
        <v>9</v>
      </c>
      <c r="N6" s="42"/>
      <c r="O6" s="42" t="s">
        <v>10</v>
      </c>
      <c r="P6" s="42"/>
      <c r="Q6" s="42" t="s">
        <v>11</v>
      </c>
      <c r="R6" s="42"/>
      <c r="S6" s="40" t="s">
        <v>12</v>
      </c>
      <c r="T6" s="40" t="s">
        <v>13</v>
      </c>
      <c r="U6" s="42" t="s">
        <v>28</v>
      </c>
      <c r="V6" s="40" t="s">
        <v>14</v>
      </c>
      <c r="W6" s="42" t="s">
        <v>15</v>
      </c>
      <c r="X6" s="42" t="s">
        <v>16</v>
      </c>
      <c r="Y6" s="40" t="s">
        <v>17</v>
      </c>
      <c r="Z6" s="40" t="s">
        <v>29</v>
      </c>
      <c r="AA6" s="42" t="s">
        <v>18</v>
      </c>
      <c r="AB6" s="42"/>
      <c r="AC6" s="42" t="s">
        <v>42</v>
      </c>
      <c r="AD6" s="44" t="s">
        <v>37</v>
      </c>
    </row>
    <row r="7" spans="1:30" s="13" customFormat="1" ht="101.25" customHeight="1" x14ac:dyDescent="0.25">
      <c r="A7" s="42"/>
      <c r="B7" s="42"/>
      <c r="C7" s="42"/>
      <c r="D7" s="42"/>
      <c r="E7" s="42"/>
      <c r="F7" s="41"/>
      <c r="G7" s="33" t="s">
        <v>19</v>
      </c>
      <c r="H7" s="33" t="s">
        <v>20</v>
      </c>
      <c r="I7" s="33" t="s">
        <v>21</v>
      </c>
      <c r="J7" s="33" t="s">
        <v>20</v>
      </c>
      <c r="K7" s="33" t="s">
        <v>22</v>
      </c>
      <c r="L7" s="33" t="s">
        <v>20</v>
      </c>
      <c r="M7" s="33" t="s">
        <v>22</v>
      </c>
      <c r="N7" s="33" t="s">
        <v>20</v>
      </c>
      <c r="O7" s="33" t="s">
        <v>22</v>
      </c>
      <c r="P7" s="33" t="s">
        <v>20</v>
      </c>
      <c r="Q7" s="33" t="s">
        <v>22</v>
      </c>
      <c r="R7" s="33" t="s">
        <v>20</v>
      </c>
      <c r="S7" s="41"/>
      <c r="T7" s="41"/>
      <c r="U7" s="42"/>
      <c r="V7" s="41"/>
      <c r="W7" s="42"/>
      <c r="X7" s="42"/>
      <c r="Y7" s="41"/>
      <c r="Z7" s="41"/>
      <c r="AA7" s="33" t="s">
        <v>23</v>
      </c>
      <c r="AB7" s="33" t="s">
        <v>24</v>
      </c>
      <c r="AC7" s="42"/>
      <c r="AD7" s="45"/>
    </row>
    <row r="8" spans="1:30" s="5" customFormat="1" ht="15" x14ac:dyDescent="0.25">
      <c r="A8" s="4" t="s">
        <v>25</v>
      </c>
      <c r="B8" s="4" t="s">
        <v>26</v>
      </c>
      <c r="C8" s="4">
        <v>1</v>
      </c>
      <c r="D8" s="4">
        <v>2</v>
      </c>
      <c r="E8" s="4">
        <v>3</v>
      </c>
      <c r="F8" s="4">
        <v>4</v>
      </c>
      <c r="G8" s="4">
        <v>5</v>
      </c>
      <c r="H8" s="4">
        <v>6</v>
      </c>
      <c r="I8" s="4">
        <v>7</v>
      </c>
      <c r="J8" s="4">
        <v>8</v>
      </c>
      <c r="K8" s="4">
        <v>9</v>
      </c>
      <c r="L8" s="4">
        <v>10</v>
      </c>
      <c r="M8" s="4">
        <v>11</v>
      </c>
      <c r="N8" s="4">
        <v>12</v>
      </c>
      <c r="O8" s="4">
        <v>13</v>
      </c>
      <c r="P8" s="4">
        <v>14</v>
      </c>
      <c r="Q8" s="4">
        <v>15</v>
      </c>
      <c r="R8" s="4">
        <v>16</v>
      </c>
      <c r="S8" s="4">
        <v>17</v>
      </c>
      <c r="T8" s="4">
        <v>18</v>
      </c>
      <c r="U8" s="4">
        <v>19</v>
      </c>
      <c r="V8" s="4">
        <v>21</v>
      </c>
      <c r="W8" s="4">
        <v>22</v>
      </c>
      <c r="X8" s="4">
        <v>23</v>
      </c>
      <c r="Y8" s="4">
        <v>24</v>
      </c>
      <c r="Z8" s="4">
        <v>25</v>
      </c>
      <c r="AA8" s="4">
        <v>26</v>
      </c>
      <c r="AB8" s="4">
        <v>27</v>
      </c>
      <c r="AC8" s="4">
        <v>28</v>
      </c>
      <c r="AD8" s="27">
        <v>29</v>
      </c>
    </row>
    <row r="9" spans="1:30" s="5" customFormat="1" x14ac:dyDescent="0.25">
      <c r="A9" s="4"/>
      <c r="B9" s="21" t="s">
        <v>30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25"/>
    </row>
    <row r="10" spans="1:30" s="8" customFormat="1" x14ac:dyDescent="0.25">
      <c r="A10" s="6"/>
      <c r="B10" s="21" t="s">
        <v>36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7"/>
      <c r="AD10" s="26"/>
    </row>
    <row r="11" spans="1:30" ht="115.5" customHeight="1" x14ac:dyDescent="0.25">
      <c r="A11" s="23">
        <v>1</v>
      </c>
      <c r="B11" s="15" t="s">
        <v>31</v>
      </c>
      <c r="C11" s="17" t="s">
        <v>32</v>
      </c>
      <c r="D11" s="23" t="s">
        <v>43</v>
      </c>
      <c r="E11" s="23" t="s">
        <v>33</v>
      </c>
      <c r="F11" s="23" t="s">
        <v>44</v>
      </c>
      <c r="G11" s="23">
        <v>3.26</v>
      </c>
      <c r="H11" s="17" t="s">
        <v>34</v>
      </c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18">
        <v>0.25</v>
      </c>
      <c r="T11" s="23"/>
      <c r="U11" s="19">
        <f>((G11+I11)*2340000)+((G11+I11)*2340000)*25%</f>
        <v>9535499.9999999981</v>
      </c>
      <c r="V11" s="23">
        <v>16</v>
      </c>
      <c r="W11" s="23">
        <v>55.11</v>
      </c>
      <c r="X11" s="17" t="s">
        <v>35</v>
      </c>
      <c r="Y11" s="23">
        <v>1</v>
      </c>
      <c r="Z11" s="23">
        <v>1</v>
      </c>
      <c r="AA11" s="23" t="s">
        <v>54</v>
      </c>
      <c r="AB11" s="23"/>
      <c r="AC11" s="16">
        <f>U11*13</f>
        <v>123961499.99999997</v>
      </c>
      <c r="AD11" s="23" t="s">
        <v>53</v>
      </c>
    </row>
    <row r="12" spans="1:30" ht="22.5" customHeight="1" x14ac:dyDescent="0.25">
      <c r="A12" s="23"/>
      <c r="B12" s="33" t="s">
        <v>27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8">
        <f>SUM(AC11:AC11)</f>
        <v>123961499.99999997</v>
      </c>
      <c r="AD12" s="24"/>
    </row>
    <row r="14" spans="1:30" ht="15.6" x14ac:dyDescent="0.3">
      <c r="B14" s="46"/>
      <c r="C14" s="46"/>
      <c r="D14" s="46"/>
      <c r="E14" s="46"/>
      <c r="F14" s="32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2"/>
      <c r="W14" s="46"/>
      <c r="X14" s="46"/>
      <c r="Y14" s="46"/>
      <c r="Z14" s="46"/>
      <c r="AA14" s="46"/>
      <c r="AB14" s="46"/>
      <c r="AC14" s="46"/>
    </row>
    <row r="15" spans="1:30" ht="15.6" x14ac:dyDescent="0.3">
      <c r="B15" s="32"/>
      <c r="C15" s="32"/>
      <c r="D15" s="32"/>
      <c r="E15" s="32"/>
      <c r="F15" s="32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2"/>
      <c r="W15" s="32"/>
      <c r="X15" s="32"/>
      <c r="Y15" s="32"/>
      <c r="Z15" s="32"/>
      <c r="AA15" s="32"/>
      <c r="AB15" s="32"/>
      <c r="AC15" s="32"/>
    </row>
    <row r="16" spans="1:30" ht="15.6" x14ac:dyDescent="0.3">
      <c r="B16" s="32"/>
      <c r="C16" s="32"/>
      <c r="D16" s="32"/>
      <c r="E16" s="32"/>
      <c r="F16" s="32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2"/>
      <c r="W16" s="32"/>
      <c r="X16" s="32"/>
      <c r="Y16" s="32"/>
      <c r="Z16" s="32"/>
      <c r="AA16" s="32"/>
      <c r="AB16" s="32"/>
      <c r="AC16" s="32"/>
    </row>
    <row r="17" spans="2:29" ht="15.6" x14ac:dyDescent="0.3">
      <c r="B17" s="32"/>
      <c r="C17" s="32"/>
      <c r="D17" s="32"/>
      <c r="E17" s="32"/>
      <c r="F17" s="32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2"/>
      <c r="W17" s="32"/>
      <c r="X17" s="32"/>
      <c r="Y17" s="32"/>
      <c r="Z17" s="32"/>
      <c r="AA17" s="32"/>
      <c r="AB17" s="32"/>
      <c r="AC17" s="32"/>
    </row>
    <row r="20" spans="2:29" x14ac:dyDescent="0.25">
      <c r="B20" s="13"/>
    </row>
    <row r="21" spans="2:29" x14ac:dyDescent="0.25"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</row>
  </sheetData>
  <mergeCells count="32">
    <mergeCell ref="A1:C1"/>
    <mergeCell ref="A2:C2"/>
    <mergeCell ref="H1:U1"/>
    <mergeCell ref="H2:U2"/>
    <mergeCell ref="D3:AA3"/>
    <mergeCell ref="A6:A7"/>
    <mergeCell ref="B6:B7"/>
    <mergeCell ref="C6:C7"/>
    <mergeCell ref="D6:D7"/>
    <mergeCell ref="E6:E7"/>
    <mergeCell ref="D4:AA4"/>
    <mergeCell ref="AC6:AC7"/>
    <mergeCell ref="AD6:AD7"/>
    <mergeCell ref="B14:E14"/>
    <mergeCell ref="W14:AC14"/>
    <mergeCell ref="U6:U7"/>
    <mergeCell ref="F6:F7"/>
    <mergeCell ref="G6:H6"/>
    <mergeCell ref="I6:J6"/>
    <mergeCell ref="K6:L6"/>
    <mergeCell ref="B21:AC21"/>
    <mergeCell ref="V6:V7"/>
    <mergeCell ref="W6:W7"/>
    <mergeCell ref="X6:X7"/>
    <mergeCell ref="Y6:Y7"/>
    <mergeCell ref="Z6:Z7"/>
    <mergeCell ref="AA6:AB6"/>
    <mergeCell ref="M6:N6"/>
    <mergeCell ref="O6:P6"/>
    <mergeCell ref="Q6:R6"/>
    <mergeCell ref="S6:S7"/>
    <mergeCell ref="T6:T7"/>
  </mergeCells>
  <pageMargins left="0.31496062992126" right="0.118110236220472" top="0.55118110236220497" bottom="0.55118110236220497" header="0.31496062992126" footer="0.31496062992126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2"/>
  <sheetViews>
    <sheetView zoomScale="110" zoomScaleNormal="110" workbookViewId="0">
      <pane xSplit="2" topLeftCell="H1" activePane="topRight" state="frozen"/>
      <selection activeCell="A10" sqref="A10"/>
      <selection pane="topRight" activeCell="A6" sqref="A6"/>
    </sheetView>
  </sheetViews>
  <sheetFormatPr defaultColWidth="9" defaultRowHeight="13.8" x14ac:dyDescent="0.25"/>
  <cols>
    <col min="1" max="1" width="3.44140625" style="1" customWidth="1"/>
    <col min="2" max="2" width="17.6640625" style="1" customWidth="1"/>
    <col min="3" max="3" width="7.88671875" style="1" customWidth="1"/>
    <col min="4" max="4" width="5.88671875" style="1" customWidth="1"/>
    <col min="5" max="5" width="7.44140625" style="1" customWidth="1"/>
    <col min="6" max="6" width="8.6640625" style="1" customWidth="1"/>
    <col min="7" max="7" width="5.33203125" style="1" customWidth="1"/>
    <col min="8" max="8" width="7.88671875" style="1" customWidth="1"/>
    <col min="9" max="9" width="3.88671875" style="1" customWidth="1"/>
    <col min="10" max="10" width="5.44140625" style="1" customWidth="1"/>
    <col min="11" max="11" width="5.88671875" style="1" customWidth="1"/>
    <col min="12" max="12" width="8.109375" style="1" customWidth="1"/>
    <col min="13" max="13" width="4.5546875" style="1" customWidth="1"/>
    <col min="14" max="14" width="8.6640625" style="1" customWidth="1"/>
    <col min="15" max="15" width="5.88671875" style="1" customWidth="1"/>
    <col min="16" max="16" width="4.44140625" style="1" bestFit="1" customWidth="1"/>
    <col min="17" max="17" width="5.88671875" style="1" customWidth="1"/>
    <col min="18" max="18" width="8.109375" style="1" customWidth="1"/>
    <col min="19" max="19" width="5.88671875" style="1" customWidth="1"/>
    <col min="20" max="20" width="5.6640625" style="1" customWidth="1"/>
    <col min="21" max="21" width="8.6640625" style="1" bestFit="1" customWidth="1"/>
    <col min="22" max="22" width="5.6640625" style="2" customWidth="1"/>
    <col min="23" max="23" width="5.109375" style="1" customWidth="1"/>
    <col min="24" max="24" width="7.88671875" style="1" bestFit="1" customWidth="1"/>
    <col min="25" max="25" width="5.44140625" style="1" customWidth="1"/>
    <col min="26" max="26" width="5" style="1" customWidth="1"/>
    <col min="27" max="27" width="14" style="1" customWidth="1"/>
    <col min="28" max="28" width="4" style="1" customWidth="1"/>
    <col min="29" max="29" width="10.88671875" style="1" bestFit="1" customWidth="1"/>
    <col min="30" max="30" width="21.44140625" style="1" customWidth="1"/>
    <col min="31" max="31" width="9.44140625" style="1" bestFit="1" customWidth="1"/>
    <col min="32" max="16384" width="9" style="1"/>
  </cols>
  <sheetData>
    <row r="1" spans="1:30" x14ac:dyDescent="0.25">
      <c r="A1" s="50" t="s">
        <v>38</v>
      </c>
      <c r="B1" s="50"/>
      <c r="C1" s="50"/>
      <c r="D1" s="50"/>
      <c r="E1" s="50"/>
      <c r="F1" s="50"/>
      <c r="H1" s="48" t="s">
        <v>40</v>
      </c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</row>
    <row r="2" spans="1:30" x14ac:dyDescent="0.25">
      <c r="A2" s="47" t="s">
        <v>30</v>
      </c>
      <c r="B2" s="47"/>
      <c r="C2" s="47"/>
      <c r="D2" s="47"/>
      <c r="E2" s="47"/>
      <c r="F2" s="47"/>
      <c r="H2" s="48" t="s">
        <v>39</v>
      </c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</row>
    <row r="3" spans="1:30" x14ac:dyDescent="0.25">
      <c r="A3" s="29"/>
      <c r="B3" s="29"/>
      <c r="C3" s="29"/>
      <c r="D3" s="29"/>
      <c r="E3" s="29"/>
      <c r="F3" s="29"/>
      <c r="H3" s="51" t="s">
        <v>47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</row>
    <row r="4" spans="1:30" ht="67.5" customHeight="1" x14ac:dyDescent="0.25">
      <c r="A4" s="52" t="s">
        <v>41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</row>
    <row r="5" spans="1:30" s="30" customFormat="1" ht="20.25" customHeight="1" x14ac:dyDescent="0.25">
      <c r="A5" s="43" t="s">
        <v>50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</row>
    <row r="6" spans="1:30" ht="18.75" customHeight="1" x14ac:dyDescent="0.25">
      <c r="A6" s="22"/>
      <c r="B6" s="22"/>
      <c r="C6" s="22"/>
      <c r="D6" s="22"/>
      <c r="E6" s="22"/>
      <c r="F6" s="20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0"/>
      <c r="T6" s="20"/>
      <c r="U6" s="22"/>
      <c r="V6" s="22"/>
      <c r="W6" s="22"/>
      <c r="X6" s="22"/>
      <c r="Y6" s="20"/>
      <c r="Z6" s="20"/>
      <c r="AA6" s="22"/>
      <c r="AB6" s="22"/>
      <c r="AC6" s="22"/>
    </row>
    <row r="7" spans="1:30" s="13" customFormat="1" ht="60.6" customHeight="1" x14ac:dyDescent="0.25">
      <c r="A7" s="42" t="s">
        <v>0</v>
      </c>
      <c r="B7" s="42" t="s">
        <v>1</v>
      </c>
      <c r="C7" s="42" t="s">
        <v>2</v>
      </c>
      <c r="D7" s="42" t="s">
        <v>3</v>
      </c>
      <c r="E7" s="42" t="s">
        <v>4</v>
      </c>
      <c r="F7" s="40" t="s">
        <v>5</v>
      </c>
      <c r="G7" s="42" t="s">
        <v>6</v>
      </c>
      <c r="H7" s="42"/>
      <c r="I7" s="42" t="s">
        <v>7</v>
      </c>
      <c r="J7" s="42"/>
      <c r="K7" s="42" t="s">
        <v>8</v>
      </c>
      <c r="L7" s="42"/>
      <c r="M7" s="42" t="s">
        <v>9</v>
      </c>
      <c r="N7" s="42"/>
      <c r="O7" s="42" t="s">
        <v>10</v>
      </c>
      <c r="P7" s="42"/>
      <c r="Q7" s="42" t="s">
        <v>11</v>
      </c>
      <c r="R7" s="42"/>
      <c r="S7" s="40" t="s">
        <v>12</v>
      </c>
      <c r="T7" s="40" t="s">
        <v>13</v>
      </c>
      <c r="U7" s="42" t="s">
        <v>28</v>
      </c>
      <c r="V7" s="40" t="s">
        <v>14</v>
      </c>
      <c r="W7" s="42" t="s">
        <v>15</v>
      </c>
      <c r="X7" s="42" t="s">
        <v>16</v>
      </c>
      <c r="Y7" s="40" t="s">
        <v>17</v>
      </c>
      <c r="Z7" s="40" t="s">
        <v>29</v>
      </c>
      <c r="AA7" s="42" t="s">
        <v>18</v>
      </c>
      <c r="AB7" s="42"/>
      <c r="AC7" s="42" t="s">
        <v>42</v>
      </c>
      <c r="AD7" s="44" t="s">
        <v>37</v>
      </c>
    </row>
    <row r="8" spans="1:30" s="13" customFormat="1" ht="101.25" customHeight="1" x14ac:dyDescent="0.25">
      <c r="A8" s="42"/>
      <c r="B8" s="42"/>
      <c r="C8" s="42"/>
      <c r="D8" s="42"/>
      <c r="E8" s="42"/>
      <c r="F8" s="41"/>
      <c r="G8" s="9" t="s">
        <v>19</v>
      </c>
      <c r="H8" s="9" t="s">
        <v>20</v>
      </c>
      <c r="I8" s="9" t="s">
        <v>21</v>
      </c>
      <c r="J8" s="9" t="s">
        <v>20</v>
      </c>
      <c r="K8" s="9" t="s">
        <v>22</v>
      </c>
      <c r="L8" s="9" t="s">
        <v>20</v>
      </c>
      <c r="M8" s="9" t="s">
        <v>22</v>
      </c>
      <c r="N8" s="9" t="s">
        <v>20</v>
      </c>
      <c r="O8" s="9" t="s">
        <v>22</v>
      </c>
      <c r="P8" s="9" t="s">
        <v>20</v>
      </c>
      <c r="Q8" s="9" t="s">
        <v>22</v>
      </c>
      <c r="R8" s="9" t="s">
        <v>20</v>
      </c>
      <c r="S8" s="41"/>
      <c r="T8" s="41"/>
      <c r="U8" s="42"/>
      <c r="V8" s="41"/>
      <c r="W8" s="42"/>
      <c r="X8" s="42"/>
      <c r="Y8" s="41"/>
      <c r="Z8" s="41"/>
      <c r="AA8" s="9" t="s">
        <v>23</v>
      </c>
      <c r="AB8" s="9" t="s">
        <v>24</v>
      </c>
      <c r="AC8" s="42"/>
      <c r="AD8" s="45"/>
    </row>
    <row r="9" spans="1:30" s="5" customFormat="1" ht="15" x14ac:dyDescent="0.25">
      <c r="A9" s="4" t="s">
        <v>25</v>
      </c>
      <c r="B9" s="4" t="s">
        <v>26</v>
      </c>
      <c r="C9" s="4">
        <v>1</v>
      </c>
      <c r="D9" s="4">
        <v>2</v>
      </c>
      <c r="E9" s="4">
        <v>3</v>
      </c>
      <c r="F9" s="4">
        <v>4</v>
      </c>
      <c r="G9" s="4">
        <v>5</v>
      </c>
      <c r="H9" s="4">
        <v>6</v>
      </c>
      <c r="I9" s="4">
        <v>7</v>
      </c>
      <c r="J9" s="4">
        <v>8</v>
      </c>
      <c r="K9" s="4">
        <v>9</v>
      </c>
      <c r="L9" s="4">
        <v>10</v>
      </c>
      <c r="M9" s="4">
        <v>11</v>
      </c>
      <c r="N9" s="4">
        <v>12</v>
      </c>
      <c r="O9" s="4">
        <v>13</v>
      </c>
      <c r="P9" s="4">
        <v>14</v>
      </c>
      <c r="Q9" s="4">
        <v>15</v>
      </c>
      <c r="R9" s="4">
        <v>16</v>
      </c>
      <c r="S9" s="4">
        <v>17</v>
      </c>
      <c r="T9" s="4">
        <v>18</v>
      </c>
      <c r="U9" s="4">
        <v>19</v>
      </c>
      <c r="V9" s="4">
        <v>21</v>
      </c>
      <c r="W9" s="4">
        <v>22</v>
      </c>
      <c r="X9" s="4">
        <v>23</v>
      </c>
      <c r="Y9" s="4">
        <v>24</v>
      </c>
      <c r="Z9" s="4">
        <v>25</v>
      </c>
      <c r="AA9" s="4">
        <v>26</v>
      </c>
      <c r="AB9" s="4">
        <v>27</v>
      </c>
      <c r="AC9" s="4">
        <v>28</v>
      </c>
      <c r="AD9" s="27">
        <v>29</v>
      </c>
    </row>
    <row r="10" spans="1:30" s="5" customFormat="1" x14ac:dyDescent="0.25">
      <c r="A10" s="4"/>
      <c r="B10" s="21" t="s">
        <v>30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25"/>
    </row>
    <row r="11" spans="1:30" s="8" customFormat="1" x14ac:dyDescent="0.25">
      <c r="A11" s="6"/>
      <c r="B11" s="21" t="s">
        <v>36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7"/>
      <c r="AD11" s="26"/>
    </row>
    <row r="12" spans="1:30" ht="122.4" x14ac:dyDescent="0.25">
      <c r="A12" s="23">
        <v>1</v>
      </c>
      <c r="B12" s="15" t="s">
        <v>31</v>
      </c>
      <c r="C12" s="17" t="s">
        <v>32</v>
      </c>
      <c r="D12" s="14" t="s">
        <v>43</v>
      </c>
      <c r="E12" s="14" t="s">
        <v>33</v>
      </c>
      <c r="F12" s="14" t="s">
        <v>44</v>
      </c>
      <c r="G12" s="14">
        <v>3.26</v>
      </c>
      <c r="H12" s="17" t="s">
        <v>34</v>
      </c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8">
        <v>0.25</v>
      </c>
      <c r="T12" s="14"/>
      <c r="U12" s="19">
        <f>((G12+I12)*2340000)+((G12+I12)*2340000)*25%</f>
        <v>9535499.9999999981</v>
      </c>
      <c r="V12" s="14">
        <v>16</v>
      </c>
      <c r="W12" s="14">
        <v>55.11</v>
      </c>
      <c r="X12" s="17" t="s">
        <v>35</v>
      </c>
      <c r="Y12" s="14">
        <v>1</v>
      </c>
      <c r="Z12" s="14">
        <v>1</v>
      </c>
      <c r="AA12" s="14" t="s">
        <v>46</v>
      </c>
      <c r="AB12" s="14"/>
      <c r="AC12" s="16">
        <f>U12*13</f>
        <v>123961499.99999997</v>
      </c>
      <c r="AD12" s="23" t="s">
        <v>45</v>
      </c>
    </row>
    <row r="13" spans="1:30" ht="22.5" customHeight="1" x14ac:dyDescent="0.25">
      <c r="A13" s="3"/>
      <c r="B13" s="9" t="s">
        <v>27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28">
        <f>SUM(AC12:AC12)</f>
        <v>123961499.99999997</v>
      </c>
      <c r="AD13" s="24"/>
    </row>
    <row r="15" spans="1:30" ht="15.6" x14ac:dyDescent="0.3">
      <c r="B15" s="46"/>
      <c r="C15" s="46"/>
      <c r="D15" s="46"/>
      <c r="E15" s="46"/>
      <c r="F15" s="10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2"/>
      <c r="W15" s="46"/>
      <c r="X15" s="46"/>
      <c r="Y15" s="46"/>
      <c r="Z15" s="46"/>
      <c r="AA15" s="46"/>
      <c r="AB15" s="46"/>
      <c r="AC15" s="46"/>
    </row>
    <row r="16" spans="1:30" ht="15.6" x14ac:dyDescent="0.3">
      <c r="B16" s="10"/>
      <c r="C16" s="10"/>
      <c r="D16" s="10"/>
      <c r="E16" s="10"/>
      <c r="F16" s="10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2"/>
      <c r="W16" s="10"/>
      <c r="X16" s="10"/>
      <c r="Y16" s="10"/>
      <c r="Z16" s="10"/>
      <c r="AA16" s="10"/>
      <c r="AB16" s="10"/>
      <c r="AC16" s="10"/>
    </row>
    <row r="17" spans="2:29" ht="15.6" x14ac:dyDescent="0.3">
      <c r="B17" s="10"/>
      <c r="C17" s="10"/>
      <c r="D17" s="10"/>
      <c r="E17" s="10"/>
      <c r="F17" s="10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2"/>
      <c r="W17" s="10"/>
      <c r="X17" s="10"/>
      <c r="Y17" s="10"/>
      <c r="Z17" s="10"/>
      <c r="AA17" s="10"/>
      <c r="AB17" s="10"/>
      <c r="AC17" s="10"/>
    </row>
    <row r="18" spans="2:29" ht="15.6" x14ac:dyDescent="0.3">
      <c r="B18" s="10"/>
      <c r="C18" s="10"/>
      <c r="D18" s="10"/>
      <c r="E18" s="10"/>
      <c r="F18" s="10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2"/>
      <c r="W18" s="10"/>
      <c r="X18" s="10"/>
      <c r="Y18" s="10"/>
      <c r="Z18" s="10"/>
      <c r="AA18" s="10"/>
      <c r="AB18" s="10"/>
      <c r="AC18" s="10"/>
    </row>
    <row r="21" spans="2:29" x14ac:dyDescent="0.25">
      <c r="B21" s="13"/>
    </row>
    <row r="22" spans="2:29" x14ac:dyDescent="0.25"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</row>
  </sheetData>
  <mergeCells count="33">
    <mergeCell ref="B22:AC22"/>
    <mergeCell ref="Z7:Z8"/>
    <mergeCell ref="AA7:AB7"/>
    <mergeCell ref="AC7:AC8"/>
    <mergeCell ref="B15:E15"/>
    <mergeCell ref="W15:AC15"/>
    <mergeCell ref="T7:T8"/>
    <mergeCell ref="U7:U8"/>
    <mergeCell ref="W7:W8"/>
    <mergeCell ref="X7:X8"/>
    <mergeCell ref="Y7:Y8"/>
    <mergeCell ref="I7:J7"/>
    <mergeCell ref="F7:F8"/>
    <mergeCell ref="A5:AD5"/>
    <mergeCell ref="Q7:R7"/>
    <mergeCell ref="S7:S8"/>
    <mergeCell ref="A4:AC4"/>
    <mergeCell ref="A7:A8"/>
    <mergeCell ref="B7:B8"/>
    <mergeCell ref="C7:C8"/>
    <mergeCell ref="K7:L7"/>
    <mergeCell ref="O7:P7"/>
    <mergeCell ref="G7:H7"/>
    <mergeCell ref="D7:D8"/>
    <mergeCell ref="M7:N7"/>
    <mergeCell ref="V7:V8"/>
    <mergeCell ref="E7:E8"/>
    <mergeCell ref="AD7:AD8"/>
    <mergeCell ref="A1:F1"/>
    <mergeCell ref="A2:F2"/>
    <mergeCell ref="H1:AD1"/>
    <mergeCell ref="H2:AD2"/>
    <mergeCell ref="H3:AD3"/>
  </mergeCells>
  <pageMargins left="0.31496062992126" right="0.118110236220472" top="0.55118110236220497" bottom="0.55118110236220497" header="0.31496062992126" footer="0.31496062992126"/>
  <pageSetup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Dự thảo DS UB</vt:lpstr>
      <vt:lpstr>DS tổng</vt:lpstr>
      <vt:lpstr>Sheet3</vt:lpstr>
      <vt:lpstr>'DS tổng'!Print_Titles</vt:lpstr>
      <vt:lpstr>'Dự thảo DS UB'!Print_Titles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Thi Thu Hien</dc:creator>
  <cp:lastModifiedBy>HP</cp:lastModifiedBy>
  <cp:lastPrinted>2025-06-26T02:39:31Z</cp:lastPrinted>
  <dcterms:created xsi:type="dcterms:W3CDTF">2025-03-06T07:01:29Z</dcterms:created>
  <dcterms:modified xsi:type="dcterms:W3CDTF">2025-06-27T07:27:12Z</dcterms:modified>
</cp:coreProperties>
</file>