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bookViews>
  <sheets>
    <sheet name="PL UBND" sheetId="1" r:id="rId1"/>
  </sheets>
  <definedNames>
    <definedName name="_xlnm._FilterDatabase" localSheetId="0" hidden="1">'PL UBND'!$A$11:$Z$21</definedName>
    <definedName name="_xlnm.Print_Area" localSheetId="0">'PL UBND'!$A$1:$Y$25</definedName>
    <definedName name="_xlnm.Print_Titles" localSheetId="0">'PL UBND'!$9:$11</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0" i="1" l="1"/>
  <c r="S19" i="1"/>
  <c r="S18" i="1"/>
  <c r="S17" i="1"/>
  <c r="S16" i="1"/>
  <c r="S15" i="1"/>
  <c r="S14" i="1"/>
  <c r="S13" i="1"/>
  <c r="X12" i="1" l="1"/>
  <c r="X21" i="1" l="1"/>
</calcChain>
</file>

<file path=xl/sharedStrings.xml><?xml version="1.0" encoding="utf-8"?>
<sst xmlns="http://schemas.openxmlformats.org/spreadsheetml/2006/main" count="82" uniqueCount="62">
  <si>
    <t>TT</t>
  </si>
  <si>
    <t>Họ và tên</t>
  </si>
  <si>
    <t>Tuổi khi giải quyết chính sách</t>
  </si>
  <si>
    <t>Được hưởng chính sách</t>
  </si>
  <si>
    <t>Nghỉ hưu trước tuổi</t>
  </si>
  <si>
    <t>Nghỉ thôi việc</t>
  </si>
  <si>
    <t>Lý do thực hiện chính sách</t>
  </si>
  <si>
    <t>CỘNG HÒA XÃ HỘI CHỦ NGHĨA VIỆT NAM</t>
  </si>
  <si>
    <t>Độc lập - Tự do - Hạnh phúc</t>
  </si>
  <si>
    <t>Ngày tháng năm sinh</t>
  </si>
  <si>
    <t>Nam</t>
  </si>
  <si>
    <t>Nữ</t>
  </si>
  <si>
    <t>Trình độ đào tạo</t>
  </si>
  <si>
    <t>Hệ số lương</t>
  </si>
  <si>
    <t>A</t>
  </si>
  <si>
    <t>TỔNG CỘNG</t>
  </si>
  <si>
    <t>PC chức vụ (nếu có)</t>
  </si>
  <si>
    <t>PC thâm niên nghề (nếu có)</t>
  </si>
  <si>
    <t>PC thâm niên vượt khung (nếu có)</t>
  </si>
  <si>
    <t xml:space="preserve">Hệ số và Mức phụ cấp hiện hưởng của tháng liền kề trước khi nghỉ việc </t>
  </si>
  <si>
    <t>Tiền lương hiện hưởng của tháng liền kề trước khi nghỉ việc 
(1000 đồng)</t>
  </si>
  <si>
    <t>Thời điểm công tác có đóng BHXH</t>
  </si>
  <si>
    <t>BHXH
(năm)</t>
  </si>
  <si>
    <t>BHXH
(tháng)</t>
  </si>
  <si>
    <t>Tổng số tháng</t>
  </si>
  <si>
    <t>Thời gian công tác đóng BHXH theo sổ BHXH</t>
  </si>
  <si>
    <t>Thời điểm nghỉ việc</t>
  </si>
  <si>
    <t>PC ưu đãi theo nghề (nếu có)</t>
  </si>
  <si>
    <t>PC trách nhiệm theo nghề (nếu có)</t>
  </si>
  <si>
    <t>PC công vụ (nếu có)</t>
  </si>
  <si>
    <t>PC công tác đảng, đoàn thể chính trị - xã hội (nếu có)</t>
  </si>
  <si>
    <t>Chức vụ, chức danh chuyên môn đang đảm nhiệm/ Đơn vị công tác</t>
  </si>
  <si>
    <t>x</t>
  </si>
  <si>
    <t>ỦY BAN NHÂN DÂN</t>
  </si>
  <si>
    <t xml:space="preserve">THỊ XÃ BÌNH MINH </t>
  </si>
  <si>
    <t>Đại học</t>
  </si>
  <si>
    <t xml:space="preserve">TỔ CHỨC HÀNH CHÍNH, HỘI </t>
  </si>
  <si>
    <t>Phan Văn Chính</t>
  </si>
  <si>
    <t xml:space="preserve">Phó trưởng Phòng Nội vụ thị xã Bình Minh </t>
  </si>
  <si>
    <t>Phan Văn Hùng</t>
  </si>
  <si>
    <t>Nguyễn Hữu Hoàng</t>
  </si>
  <si>
    <t>Phó Chủ tịch HĐND xã Đông Bình</t>
  </si>
  <si>
    <t>Trương Thanh Phao</t>
  </si>
  <si>
    <t>Phó Chủ tịch HĐND phường Cái Vồn</t>
  </si>
  <si>
    <t>Nguyễn Thị Khoa Thúy</t>
  </si>
  <si>
    <t>Công chức Văn phòng - thống kê phường Cái Vồn</t>
  </si>
  <si>
    <t>Phạm Thị Diệu</t>
  </si>
  <si>
    <t>Th.sĩ</t>
  </si>
  <si>
    <t xml:space="preserve">Chuyên viên Phòng Nông nghiệp và Môi trường thị xã Bình Minh </t>
  </si>
  <si>
    <t>Nguyễn Thanh Lợi</t>
  </si>
  <si>
    <t>Chủ tịch Hội Nông dân phường Cái Vồn</t>
  </si>
  <si>
    <t>Huỳnh Nguyễn Bảo Trân</t>
  </si>
  <si>
    <t xml:space="preserve">Chuyên viên Phòng Tài chính - Kế hoạch thị xã Bình Minh </t>
  </si>
  <si>
    <t>1973
 (không có ngày tháng sinh)</t>
  </si>
  <si>
    <t>TỈNH VĨNH LONG</t>
  </si>
  <si>
    <t>Độc lập -Tự do - Hạnh phúc</t>
  </si>
  <si>
    <t>Tổng kinh phí để thực hiện chế độ</t>
  </si>
  <si>
    <t>Theo điểm g, khoản 1, Điều 2 Nghị định số 178/2024/NĐ-CP được sửa đổi bổ sung tại Nghị định số 67/2025/NĐ-CP. Do kết thúc hoạt động cấp huyện, cá nhân có đơn xin tự nguyện được nghỉ hưu trước tuổi, được đơn vị đồng ý.</t>
  </si>
  <si>
    <t>Theo điểm b, khoản 1, Điều 2 Nghị định số 178/2024//NĐ-CP được sửa đổi, bổ sung tại Nghị định số 67/2025/NĐ-CP. Do sáp nhập phường Đông Thuận, xã Đông Bình, xã Đông Thành và xã Đông Thạnh thành lập phường Đông Thành. Cá nhân có đơn tự nguyện xin thôi việc được đơn vị đồng ý.</t>
  </si>
  <si>
    <t>Theo điểm b, khoản 1, Điều 2 Nghị định số 178/2024//NĐ-CP được sửa đổi, bổ sung tại Nghị định số 67/2025/NĐ-CP. Do sáp nhập phường Cái Vồn và xã Mỹ Hòa thành lập phường Cái Vồn. Cá nhân có đơn tự nguyện xin thôi việc được đơn vị đồng ý.</t>
  </si>
  <si>
    <t>Theo điểm a, khoản 1, Điều 2 Nghị định số 178/2024//NĐ-CP được sửa đổi, bổ sung tại Nghị định số 67/2025/NĐ-CP. Do kết thúc hoạt động cấp huyện. Cá nhân có đơn tự nguyện xin thôi việc được đơn vị đồng ý.</t>
  </si>
  <si>
    <r>
      <rPr>
        <b/>
        <sz val="14"/>
        <rFont val="Times New Roman"/>
        <family val="1"/>
      </rPr>
      <t>DANH SÁCH ĐỐI TƯỢNG VÀ KINH PHÍ THỰC HIỆN CHÍNH SÁCH, CHẾ ĐỘ THEO NGHỊ ĐỊNH SỐ 178/2024/NĐ-CP 
NGÀY 31/12/2024 CỦA CHÍNH PHỦ (ĐƯỢC SỬA ĐỔI, BỔ SUNG TẠI NGHỊ ĐỊNH SỐ 67/2025/NĐ-CP NGÀY 15/3/2025 
CỦA CHÍNH PHỦ) NĂM 2025 CỦA ỦY BAN NHÂN DÂN THỊ XÃ BÌNH MINH</t>
    </r>
    <r>
      <rPr>
        <sz val="14"/>
        <rFont val="Times New Roman"/>
        <family val="1"/>
      </rPr>
      <t xml:space="preserve">
</t>
    </r>
    <r>
      <rPr>
        <i/>
        <sz val="14"/>
        <rFont val="Times New Roman"/>
        <family val="1"/>
      </rPr>
      <t>(Kèm theo Quyết định số 1331/QĐ-UBND ngày 27/6/2025 của Ủy ban nhân dân tỉnh Vĩnh Long)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</si>
</sst>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yyyy"/>
    <numFmt numFmtId="165" formatCode="00"/>
    <numFmt numFmtId="166" formatCode="dd\/mm\/yyyy"/>
  </numFmts>
  <fonts count="17" x14ac:knownFonts="1">
    <font>
      <sz val="11"/>
      <color theme="1"/>
      <name val="Calibri"/>
      <family val="2"/>
      <scheme val="minor"/>
    </font>
    <font>
      <sz val="12"/>
      <name val="Times New Roman"/>
      <family val="1"/>
    </font>
    <font>
      <b/>
      <sz val="12"/>
      <name val="Times New Roman"/>
      <family val="1"/>
    </font>
    <font>
      <i/>
      <sz val="12"/>
      <name val="Times New Roman"/>
      <family val="1"/>
    </font>
    <font>
      <sz val="11"/>
      <name val="Calibri"/>
      <family val="2"/>
      <scheme val="minor"/>
    </font>
    <font>
      <b/>
      <sz val="12"/>
      <name val="Times New Roman"/>
      <family val="1"/>
      <charset val="163"/>
    </font>
    <font>
      <b/>
      <sz val="13"/>
      <name val="Times New Roman"/>
      <family val="1"/>
    </font>
    <font>
      <b/>
      <sz val="11"/>
      <name val="Times New Roman"/>
      <family val="1"/>
    </font>
    <font>
      <sz val="12"/>
      <name val="Times New Roman"/>
      <family val="1"/>
      <charset val="163"/>
    </font>
    <font>
      <sz val="10"/>
      <name val="Times New Roman"/>
      <family val="1"/>
      <charset val="163"/>
    </font>
    <font>
      <sz val="14"/>
      <name val="Times New Roman"/>
      <family val="1"/>
    </font>
    <font>
      <b/>
      <sz val="14"/>
      <name val="Times New Roman"/>
      <family val="1"/>
      <charset val="163"/>
    </font>
    <font>
      <sz val="11"/>
      <name val="Times New Roman"/>
      <family val="1"/>
      <charset val="163"/>
    </font>
    <font>
      <i/>
      <sz val="11"/>
      <name val="Calibri"/>
      <family val="2"/>
      <charset val="163"/>
      <scheme val="minor"/>
    </font>
    <font>
      <sz val="11"/>
      <name val="Times New Roman"/>
      <family val="1"/>
    </font>
    <font>
      <b/>
      <sz val="14"/>
      <name val="Times New Roman"/>
      <family val="1"/>
    </font>
    <font>
      <i/>
      <sz val="14"/>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1" fillId="0" borderId="0" xfId="0" applyFont="1"/>
    <xf numFmtId="0" fontId="3" fillId="0" borderId="1" xfId="0" applyFont="1" applyBorder="1" applyAlignment="1">
      <alignment horizontal="center"/>
    </xf>
    <xf numFmtId="0" fontId="1" fillId="0" borderId="1" xfId="0" applyFont="1" applyBorder="1" applyAlignment="1">
      <alignment vertical="center"/>
    </xf>
    <xf numFmtId="0" fontId="1" fillId="0" borderId="1" xfId="0" applyFont="1" applyBorder="1" applyAlignment="1">
      <alignment horizontal="center" vertical="center"/>
    </xf>
    <xf numFmtId="0" fontId="4" fillId="0" borderId="0" xfId="0" applyFont="1"/>
    <xf numFmtId="0" fontId="4" fillId="0" borderId="0" xfId="0" applyFont="1" applyAlignment="1">
      <alignment vertical="top"/>
    </xf>
    <xf numFmtId="0" fontId="1" fillId="0" borderId="0" xfId="0" applyFont="1" applyAlignment="1">
      <alignment shrinkToFit="1"/>
    </xf>
    <xf numFmtId="0" fontId="2"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1" xfId="0" applyFont="1" applyBorder="1" applyAlignment="1">
      <alignment vertical="center"/>
    </xf>
    <xf numFmtId="3" fontId="10" fillId="0" borderId="1" xfId="0" applyNumberFormat="1" applyFont="1" applyBorder="1" applyAlignment="1">
      <alignment vertical="center"/>
    </xf>
    <xf numFmtId="164" fontId="1" fillId="0" borderId="1" xfId="0" applyNumberFormat="1" applyFont="1" applyBorder="1" applyAlignment="1">
      <alignment vertical="center"/>
    </xf>
    <xf numFmtId="14" fontId="1" fillId="0" borderId="1" xfId="0" applyNumberFormat="1" applyFont="1" applyBorder="1" applyAlignment="1">
      <alignment vertical="center"/>
    </xf>
    <xf numFmtId="3" fontId="11" fillId="0" borderId="1" xfId="0" applyNumberFormat="1" applyFont="1" applyBorder="1" applyAlignment="1">
      <alignment vertical="center" shrinkToFit="1"/>
    </xf>
    <xf numFmtId="0" fontId="4" fillId="0" borderId="0" xfId="0" applyFont="1" applyAlignment="1">
      <alignment vertical="center"/>
    </xf>
    <xf numFmtId="0" fontId="1" fillId="0" borderId="1" xfId="0" applyFont="1" applyBorder="1" applyAlignment="1">
      <alignment horizontal="center" vertical="top" wrapText="1"/>
    </xf>
    <xf numFmtId="9" fontId="1" fillId="0" borderId="1" xfId="0" applyNumberFormat="1" applyFont="1" applyBorder="1" applyAlignment="1">
      <alignment horizontal="center" vertical="top" wrapText="1"/>
    </xf>
    <xf numFmtId="3" fontId="1" fillId="0" borderId="1" xfId="0" applyNumberFormat="1" applyFont="1" applyBorder="1" applyAlignment="1">
      <alignment vertical="top" shrinkToFit="1"/>
    </xf>
    <xf numFmtId="3" fontId="10" fillId="0" borderId="1" xfId="0" applyNumberFormat="1" applyFont="1" applyBorder="1" applyAlignment="1">
      <alignment vertical="top" shrinkToFit="1"/>
    </xf>
    <xf numFmtId="0" fontId="12" fillId="0" borderId="1" xfId="0" applyFont="1" applyBorder="1" applyAlignment="1">
      <alignment vertical="top" wrapText="1"/>
    </xf>
    <xf numFmtId="9" fontId="1" fillId="0" borderId="1" xfId="0" applyNumberFormat="1" applyFont="1" applyBorder="1" applyAlignment="1">
      <alignment vertical="center"/>
    </xf>
    <xf numFmtId="0" fontId="2" fillId="0" borderId="0" xfId="0" applyFont="1" applyAlignment="1">
      <alignment wrapText="1"/>
    </xf>
    <xf numFmtId="0" fontId="2" fillId="0" borderId="0" xfId="0" applyFont="1" applyAlignment="1">
      <alignment shrinkToFit="1"/>
    </xf>
    <xf numFmtId="0" fontId="3" fillId="0" borderId="0" xfId="0" applyFont="1" applyAlignment="1">
      <alignment wrapText="1"/>
    </xf>
    <xf numFmtId="0" fontId="3" fillId="0" borderId="0" xfId="0" applyFont="1" applyAlignment="1">
      <alignment shrinkToFit="1"/>
    </xf>
    <xf numFmtId="0" fontId="4" fillId="0" borderId="0" xfId="0" applyFont="1" applyAlignment="1">
      <alignment shrinkToFit="1"/>
    </xf>
    <xf numFmtId="0" fontId="8" fillId="0" borderId="1" xfId="0" applyFont="1" applyBorder="1" applyAlignment="1">
      <alignment horizontal="center" vertical="top" wrapText="1"/>
    </xf>
    <xf numFmtId="165" fontId="1" fillId="0" borderId="1" xfId="0" applyNumberFormat="1" applyFont="1" applyBorder="1" applyAlignment="1">
      <alignment horizontal="center" vertical="top" wrapText="1"/>
    </xf>
    <xf numFmtId="2" fontId="1" fillId="0" borderId="1" xfId="0" applyNumberFormat="1" applyFont="1" applyBorder="1" applyAlignment="1">
      <alignment horizontal="center" vertical="top" wrapText="1"/>
    </xf>
    <xf numFmtId="0" fontId="1" fillId="0" borderId="0" xfId="0" applyFont="1" applyAlignment="1">
      <alignment horizontal="center"/>
    </xf>
    <xf numFmtId="166" fontId="12" fillId="0" borderId="1" xfId="0" applyNumberFormat="1" applyFont="1" applyBorder="1" applyAlignment="1">
      <alignment horizontal="center" vertical="top" wrapText="1"/>
    </xf>
    <xf numFmtId="166" fontId="12" fillId="0" borderId="1" xfId="0" applyNumberFormat="1" applyFont="1" applyBorder="1" applyAlignment="1">
      <alignment vertical="top" wrapText="1"/>
    </xf>
    <xf numFmtId="166" fontId="1" fillId="0" borderId="1" xfId="0" applyNumberFormat="1" applyFont="1" applyBorder="1" applyAlignment="1">
      <alignment horizontal="center" vertical="top" wrapText="1"/>
    </xf>
    <xf numFmtId="166" fontId="1" fillId="0" borderId="1" xfId="0" applyNumberFormat="1" applyFont="1" applyBorder="1" applyAlignment="1">
      <alignment horizontal="center" vertical="top" shrinkToFit="1"/>
    </xf>
    <xf numFmtId="0" fontId="1" fillId="0" borderId="0" xfId="0" applyFont="1" applyAlignment="1">
      <alignment horizontal="center" vertical="center"/>
    </xf>
    <xf numFmtId="0" fontId="3" fillId="0" borderId="1" xfId="0" applyFont="1" applyBorder="1" applyAlignment="1">
      <alignment horizontal="center" vertical="center"/>
    </xf>
    <xf numFmtId="0" fontId="14" fillId="0" borderId="1" xfId="0" applyFont="1" applyBorder="1" applyAlignment="1">
      <alignment horizontal="center" vertical="center" wrapText="1"/>
    </xf>
    <xf numFmtId="0" fontId="4" fillId="0" borderId="0" xfId="0" applyFont="1" applyAlignment="1">
      <alignment horizontal="center" vertical="center"/>
    </xf>
    <xf numFmtId="0" fontId="10" fillId="0" borderId="0" xfId="0" applyFont="1"/>
    <xf numFmtId="0" fontId="1" fillId="0" borderId="0" xfId="0" applyFont="1" applyAlignment="1">
      <alignment vertical="center"/>
    </xf>
    <xf numFmtId="0" fontId="15" fillId="0" borderId="0" xfId="0" applyFont="1" applyAlignment="1">
      <alignment horizontal="center"/>
    </xf>
    <xf numFmtId="0" fontId="10"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0" xfId="0" applyFont="1" applyAlignment="1">
      <alignment horizontal="center"/>
    </xf>
    <xf numFmtId="0" fontId="2" fillId="0" borderId="0" xfId="0" applyFont="1" applyAlignment="1">
      <alignment horizontal="center"/>
    </xf>
    <xf numFmtId="0" fontId="7" fillId="0" borderId="1" xfId="0" applyFont="1" applyBorder="1" applyAlignment="1">
      <alignment horizontal="center" vertical="center" wrapText="1"/>
    </xf>
    <xf numFmtId="0" fontId="6" fillId="0" borderId="0" xfId="0" applyFont="1" applyAlignment="1">
      <alignment horizontal="center"/>
    </xf>
    <xf numFmtId="0" fontId="2" fillId="0" borderId="0" xfId="0" applyFont="1" applyAlignment="1">
      <alignment horizontal="center" vertical="center" wrapText="1"/>
    </xf>
    <xf numFmtId="0" fontId="13" fillId="0" borderId="0" xfId="0" quotePrefix="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354806</xdr:colOff>
      <xdr:row>2</xdr:row>
      <xdr:rowOff>45243</xdr:rowOff>
    </xdr:from>
    <xdr:to>
      <xdr:col>2</xdr:col>
      <xdr:colOff>661987</xdr:colOff>
      <xdr:row>2</xdr:row>
      <xdr:rowOff>45243</xdr:rowOff>
    </xdr:to>
    <xdr:cxnSp macro="">
      <xdr:nvCxnSpPr>
        <xdr:cNvPr id="3" name="Straight Connector 2">
          <a:extLst>
            <a:ext uri="{FF2B5EF4-FFF2-40B4-BE49-F238E27FC236}">
              <a16:creationId xmlns="" xmlns:a16="http://schemas.microsoft.com/office/drawing/2014/main" id="{0E8150C7-8934-4C51-97A0-43715EF4D3FA}"/>
            </a:ext>
          </a:extLst>
        </xdr:cNvPr>
        <xdr:cNvCxnSpPr/>
      </xdr:nvCxnSpPr>
      <xdr:spPr>
        <a:xfrm>
          <a:off x="1278731" y="454818"/>
          <a:ext cx="307181"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133350</xdr:colOff>
      <xdr:row>2</xdr:row>
      <xdr:rowOff>19050</xdr:rowOff>
    </xdr:from>
    <xdr:to>
      <xdr:col>16</xdr:col>
      <xdr:colOff>314325</xdr:colOff>
      <xdr:row>2</xdr:row>
      <xdr:rowOff>19050</xdr:rowOff>
    </xdr:to>
    <xdr:cxnSp macro="">
      <xdr:nvCxnSpPr>
        <xdr:cNvPr id="4" name="Straight Connector 3">
          <a:extLst>
            <a:ext uri="{FF2B5EF4-FFF2-40B4-BE49-F238E27FC236}">
              <a16:creationId xmlns="" xmlns:a16="http://schemas.microsoft.com/office/drawing/2014/main" id="{5C83BA26-FD14-ED34-3D15-0B69B99CFF06}"/>
            </a:ext>
          </a:extLst>
        </xdr:cNvPr>
        <xdr:cNvCxnSpPr/>
      </xdr:nvCxnSpPr>
      <xdr:spPr>
        <a:xfrm>
          <a:off x="6457950" y="428625"/>
          <a:ext cx="18859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742950</xdr:colOff>
      <xdr:row>5</xdr:row>
      <xdr:rowOff>9525</xdr:rowOff>
    </xdr:from>
    <xdr:to>
      <xdr:col>2</xdr:col>
      <xdr:colOff>228600</xdr:colOff>
      <xdr:row>5</xdr:row>
      <xdr:rowOff>9525</xdr:rowOff>
    </xdr:to>
    <xdr:cxnSp macro="">
      <xdr:nvCxnSpPr>
        <xdr:cNvPr id="5" name="Straight Connector 4"/>
        <xdr:cNvCxnSpPr/>
      </xdr:nvCxnSpPr>
      <xdr:spPr>
        <a:xfrm>
          <a:off x="1009650" y="485775"/>
          <a:ext cx="4953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476249</xdr:colOff>
      <xdr:row>5</xdr:row>
      <xdr:rowOff>19050</xdr:rowOff>
    </xdr:from>
    <xdr:to>
      <xdr:col>15</xdr:col>
      <xdr:colOff>295274</xdr:colOff>
      <xdr:row>5</xdr:row>
      <xdr:rowOff>19050</xdr:rowOff>
    </xdr:to>
    <xdr:cxnSp macro="">
      <xdr:nvCxnSpPr>
        <xdr:cNvPr id="10" name="Straight Connector 9"/>
        <xdr:cNvCxnSpPr/>
      </xdr:nvCxnSpPr>
      <xdr:spPr>
        <a:xfrm>
          <a:off x="7000874" y="495300"/>
          <a:ext cx="20097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383378</xdr:colOff>
      <xdr:row>6</xdr:row>
      <xdr:rowOff>1219200</xdr:rowOff>
    </xdr:from>
    <xdr:to>
      <xdr:col>14</xdr:col>
      <xdr:colOff>583403</xdr:colOff>
      <xdr:row>6</xdr:row>
      <xdr:rowOff>1219200</xdr:rowOff>
    </xdr:to>
    <xdr:cxnSp macro="">
      <xdr:nvCxnSpPr>
        <xdr:cNvPr id="14" name="Straight Connector 13"/>
        <xdr:cNvCxnSpPr/>
      </xdr:nvCxnSpPr>
      <xdr:spPr>
        <a:xfrm>
          <a:off x="6908003" y="1897856"/>
          <a:ext cx="165258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3"/>
  <sheetViews>
    <sheetView tabSelected="1" topLeftCell="A4" zoomScale="80" zoomScaleNormal="80" zoomScaleSheetLayoutView="100" workbookViewId="0">
      <selection activeCell="C7" sqref="C7:X7"/>
    </sheetView>
  </sheetViews>
  <sheetFormatPr defaultRowHeight="15" x14ac:dyDescent="0.25"/>
  <cols>
    <col min="1" max="1" width="4" style="5" customWidth="1"/>
    <col min="2" max="2" width="15.140625" style="5" customWidth="1"/>
    <col min="3" max="3" width="10.5703125" style="5" customWidth="1"/>
    <col min="4" max="4" width="14.28515625" style="5" customWidth="1"/>
    <col min="5" max="5" width="6.140625" style="5" customWidth="1"/>
    <col min="6" max="6" width="12.5703125" style="5" customWidth="1"/>
    <col min="7" max="7" width="6" style="5" customWidth="1"/>
    <col min="8" max="8" width="7.28515625" style="5" customWidth="1"/>
    <col min="9" max="9" width="8" style="5" customWidth="1"/>
    <col min="10" max="11" width="7" style="5" customWidth="1"/>
    <col min="12" max="12" width="7.42578125" style="5" customWidth="1"/>
    <col min="13" max="13" width="6.140625" style="5" customWidth="1"/>
    <col min="14" max="14" width="8.28515625" style="5" customWidth="1"/>
    <col min="15" max="15" width="11.140625" style="5" customWidth="1"/>
    <col min="16" max="16" width="13.85546875" style="5" customWidth="1"/>
    <col min="17" max="17" width="6.42578125" style="5" customWidth="1"/>
    <col min="18" max="18" width="6.28515625" style="5" customWidth="1"/>
    <col min="19" max="19" width="6.5703125" style="5" customWidth="1"/>
    <col min="20" max="20" width="7.28515625" style="5" customWidth="1"/>
    <col min="21" max="21" width="11" style="5" customWidth="1"/>
    <col min="22" max="22" width="5" style="5" bestFit="1" customWidth="1"/>
    <col min="23" max="23" width="5.42578125" style="5" customWidth="1"/>
    <col min="24" max="24" width="14.42578125" style="27" customWidth="1"/>
    <col min="25" max="25" width="39" style="39" customWidth="1"/>
    <col min="26" max="26" width="10.140625" style="6" customWidth="1"/>
    <col min="27" max="16384" width="9.140625" style="5"/>
  </cols>
  <sheetData>
    <row r="1" spans="1:26" ht="15.75" hidden="1" x14ac:dyDescent="0.25">
      <c r="A1" s="1"/>
      <c r="B1" s="46" t="s">
        <v>33</v>
      </c>
      <c r="C1" s="46"/>
      <c r="D1" s="46"/>
      <c r="E1" s="46"/>
      <c r="F1" s="47" t="s">
        <v>7</v>
      </c>
      <c r="G1" s="47"/>
      <c r="H1" s="47"/>
      <c r="I1" s="47"/>
      <c r="J1" s="47"/>
      <c r="K1" s="47"/>
      <c r="L1" s="47"/>
      <c r="M1" s="47"/>
      <c r="N1" s="47"/>
      <c r="O1" s="47"/>
      <c r="P1" s="47"/>
      <c r="Q1" s="47"/>
      <c r="R1" s="47"/>
      <c r="S1" s="47"/>
      <c r="T1" s="47"/>
      <c r="U1" s="47"/>
      <c r="V1" s="47"/>
      <c r="W1" s="47"/>
      <c r="X1" s="47"/>
      <c r="Y1" s="36"/>
    </row>
    <row r="2" spans="1:26" ht="16.5" hidden="1" x14ac:dyDescent="0.25">
      <c r="A2" s="1"/>
      <c r="B2" s="47" t="s">
        <v>34</v>
      </c>
      <c r="C2" s="47"/>
      <c r="D2" s="47"/>
      <c r="E2" s="47"/>
      <c r="F2" s="49" t="s">
        <v>8</v>
      </c>
      <c r="G2" s="49"/>
      <c r="H2" s="49"/>
      <c r="I2" s="49"/>
      <c r="J2" s="49"/>
      <c r="K2" s="49"/>
      <c r="L2" s="49"/>
      <c r="M2" s="49"/>
      <c r="N2" s="49"/>
      <c r="O2" s="49"/>
      <c r="P2" s="49"/>
      <c r="Q2" s="49"/>
      <c r="R2" s="49"/>
      <c r="S2" s="49"/>
      <c r="T2" s="49"/>
      <c r="U2" s="49"/>
      <c r="V2" s="49"/>
      <c r="W2" s="49"/>
      <c r="X2" s="49"/>
      <c r="Y2" s="36"/>
    </row>
    <row r="3" spans="1:26" ht="15.75" hidden="1" x14ac:dyDescent="0.25">
      <c r="A3" s="1"/>
      <c r="B3" s="1"/>
      <c r="C3" s="1"/>
      <c r="D3" s="1"/>
      <c r="E3" s="1"/>
      <c r="F3" s="1"/>
      <c r="G3" s="1"/>
      <c r="H3" s="1"/>
      <c r="I3" s="1"/>
      <c r="J3" s="1"/>
      <c r="K3" s="1"/>
      <c r="L3" s="1"/>
      <c r="M3" s="1"/>
      <c r="N3" s="1"/>
      <c r="O3" s="1"/>
      <c r="P3" s="1"/>
      <c r="Q3" s="1"/>
      <c r="R3" s="1"/>
      <c r="S3" s="1"/>
      <c r="T3" s="1"/>
      <c r="U3" s="1"/>
      <c r="V3" s="1"/>
      <c r="W3" s="1"/>
      <c r="X3" s="7"/>
      <c r="Y3" s="36"/>
    </row>
    <row r="4" spans="1:26" ht="18.75" x14ac:dyDescent="0.3">
      <c r="A4" s="42" t="s">
        <v>33</v>
      </c>
      <c r="B4" s="42"/>
      <c r="C4" s="42"/>
      <c r="D4" s="42"/>
      <c r="E4" s="40"/>
      <c r="F4" s="40"/>
      <c r="G4" s="40"/>
      <c r="H4" s="40"/>
      <c r="I4" s="42" t="s">
        <v>7</v>
      </c>
      <c r="J4" s="42"/>
      <c r="K4" s="42"/>
      <c r="L4" s="42"/>
      <c r="M4" s="42"/>
      <c r="N4" s="42"/>
      <c r="O4" s="42"/>
      <c r="P4" s="42"/>
      <c r="Q4" s="42"/>
      <c r="R4" s="42"/>
      <c r="S4" s="42"/>
      <c r="T4" s="1"/>
      <c r="U4" s="1"/>
      <c r="V4" s="1"/>
      <c r="W4" s="1"/>
      <c r="X4" s="7"/>
      <c r="Y4" s="36"/>
    </row>
    <row r="5" spans="1:26" ht="18.75" x14ac:dyDescent="0.3">
      <c r="A5" s="42" t="s">
        <v>54</v>
      </c>
      <c r="B5" s="42"/>
      <c r="C5" s="42"/>
      <c r="D5" s="42"/>
      <c r="E5" s="40"/>
      <c r="F5" s="40"/>
      <c r="G5" s="40"/>
      <c r="H5" s="40"/>
      <c r="I5" s="42" t="s">
        <v>55</v>
      </c>
      <c r="J5" s="42"/>
      <c r="K5" s="42"/>
      <c r="L5" s="42"/>
      <c r="M5" s="42"/>
      <c r="N5" s="42"/>
      <c r="O5" s="42"/>
      <c r="P5" s="42"/>
      <c r="Q5" s="42"/>
      <c r="R5" s="42"/>
      <c r="S5" s="42"/>
      <c r="T5" s="1"/>
      <c r="U5" s="1"/>
      <c r="V5" s="1"/>
      <c r="W5" s="1"/>
      <c r="X5" s="7"/>
      <c r="Y5" s="36"/>
    </row>
    <row r="6" spans="1:26" ht="15.75" x14ac:dyDescent="0.25">
      <c r="A6" s="31"/>
      <c r="B6" s="31"/>
      <c r="C6" s="31"/>
      <c r="D6" s="1"/>
      <c r="E6" s="1"/>
      <c r="F6" s="1"/>
      <c r="G6" s="1"/>
      <c r="H6" s="1"/>
      <c r="I6" s="1"/>
      <c r="J6" s="31"/>
      <c r="K6" s="31"/>
      <c r="L6" s="31"/>
      <c r="M6" s="31"/>
      <c r="N6" s="31"/>
      <c r="O6" s="31"/>
      <c r="P6" s="31"/>
      <c r="Q6" s="31"/>
      <c r="R6" s="31"/>
      <c r="S6" s="31"/>
      <c r="T6" s="1"/>
      <c r="U6" s="1"/>
      <c r="V6" s="1"/>
      <c r="W6" s="1"/>
      <c r="X6" s="7"/>
      <c r="Y6" s="36"/>
    </row>
    <row r="7" spans="1:26" ht="109.5" customHeight="1" x14ac:dyDescent="0.25">
      <c r="A7" s="1"/>
      <c r="B7" s="1"/>
      <c r="C7" s="43" t="s">
        <v>61</v>
      </c>
      <c r="D7" s="43"/>
      <c r="E7" s="43"/>
      <c r="F7" s="43"/>
      <c r="G7" s="43"/>
      <c r="H7" s="43"/>
      <c r="I7" s="43"/>
      <c r="J7" s="43"/>
      <c r="K7" s="43"/>
      <c r="L7" s="43"/>
      <c r="M7" s="43"/>
      <c r="N7" s="43"/>
      <c r="O7" s="43"/>
      <c r="P7" s="43"/>
      <c r="Q7" s="43"/>
      <c r="R7" s="43"/>
      <c r="S7" s="43"/>
      <c r="T7" s="43"/>
      <c r="U7" s="43"/>
      <c r="V7" s="43"/>
      <c r="W7" s="43"/>
      <c r="X7" s="43"/>
      <c r="Y7" s="41"/>
    </row>
    <row r="8" spans="1:26" ht="15.75" x14ac:dyDescent="0.25">
      <c r="A8" s="1"/>
      <c r="B8" s="1"/>
      <c r="C8" s="1"/>
      <c r="D8" s="1"/>
      <c r="E8" s="1"/>
      <c r="F8" s="1"/>
      <c r="G8" s="1"/>
      <c r="H8" s="1"/>
      <c r="I8" s="1"/>
      <c r="J8" s="1"/>
      <c r="K8" s="1"/>
      <c r="L8" s="1"/>
      <c r="M8" s="1"/>
      <c r="N8" s="1"/>
      <c r="O8" s="1"/>
      <c r="P8" s="1"/>
      <c r="Q8" s="1"/>
      <c r="R8" s="1"/>
      <c r="S8" s="1"/>
      <c r="T8" s="1"/>
      <c r="U8" s="1"/>
      <c r="V8" s="1"/>
      <c r="W8" s="1"/>
      <c r="X8" s="7"/>
      <c r="Y8" s="36"/>
    </row>
    <row r="9" spans="1:26" ht="83.25" customHeight="1" x14ac:dyDescent="0.25">
      <c r="A9" s="44" t="s">
        <v>0</v>
      </c>
      <c r="B9" s="45" t="s">
        <v>1</v>
      </c>
      <c r="C9" s="45" t="s">
        <v>9</v>
      </c>
      <c r="D9" s="45"/>
      <c r="E9" s="45" t="s">
        <v>12</v>
      </c>
      <c r="F9" s="45" t="s">
        <v>31</v>
      </c>
      <c r="G9" s="45" t="s">
        <v>19</v>
      </c>
      <c r="H9" s="45"/>
      <c r="I9" s="45"/>
      <c r="J9" s="45"/>
      <c r="K9" s="45"/>
      <c r="L9" s="45"/>
      <c r="M9" s="45"/>
      <c r="N9" s="45"/>
      <c r="O9" s="48" t="s">
        <v>20</v>
      </c>
      <c r="P9" s="45" t="s">
        <v>25</v>
      </c>
      <c r="Q9" s="45"/>
      <c r="R9" s="45"/>
      <c r="S9" s="45"/>
      <c r="T9" s="45" t="s">
        <v>2</v>
      </c>
      <c r="U9" s="45" t="s">
        <v>26</v>
      </c>
      <c r="V9" s="45" t="s">
        <v>3</v>
      </c>
      <c r="W9" s="45"/>
      <c r="X9" s="45" t="s">
        <v>56</v>
      </c>
      <c r="Y9" s="45" t="s">
        <v>6</v>
      </c>
    </row>
    <row r="10" spans="1:26" ht="90.75" customHeight="1" x14ac:dyDescent="0.25">
      <c r="A10" s="44"/>
      <c r="B10" s="45"/>
      <c r="C10" s="9" t="s">
        <v>10</v>
      </c>
      <c r="D10" s="9" t="s">
        <v>11</v>
      </c>
      <c r="E10" s="45"/>
      <c r="F10" s="45"/>
      <c r="G10" s="10" t="s">
        <v>13</v>
      </c>
      <c r="H10" s="10" t="s">
        <v>16</v>
      </c>
      <c r="I10" s="10" t="s">
        <v>18</v>
      </c>
      <c r="J10" s="10" t="s">
        <v>17</v>
      </c>
      <c r="K10" s="10" t="s">
        <v>27</v>
      </c>
      <c r="L10" s="10" t="s">
        <v>28</v>
      </c>
      <c r="M10" s="10" t="s">
        <v>29</v>
      </c>
      <c r="N10" s="10" t="s">
        <v>30</v>
      </c>
      <c r="O10" s="48"/>
      <c r="P10" s="10" t="s">
        <v>21</v>
      </c>
      <c r="Q10" s="10" t="s">
        <v>22</v>
      </c>
      <c r="R10" s="10" t="s">
        <v>23</v>
      </c>
      <c r="S10" s="10" t="s">
        <v>24</v>
      </c>
      <c r="T10" s="45"/>
      <c r="U10" s="45"/>
      <c r="V10" s="10" t="s">
        <v>4</v>
      </c>
      <c r="W10" s="10" t="s">
        <v>5</v>
      </c>
      <c r="X10" s="45"/>
      <c r="Y10" s="45"/>
    </row>
    <row r="11" spans="1:26" ht="15.75" x14ac:dyDescent="0.25">
      <c r="A11" s="2">
        <v>1</v>
      </c>
      <c r="B11" s="2">
        <v>2</v>
      </c>
      <c r="C11" s="2">
        <v>3</v>
      </c>
      <c r="D11" s="2">
        <v>4</v>
      </c>
      <c r="E11" s="2">
        <v>5</v>
      </c>
      <c r="F11" s="2">
        <v>6</v>
      </c>
      <c r="G11" s="2">
        <v>7</v>
      </c>
      <c r="H11" s="2">
        <v>8</v>
      </c>
      <c r="I11" s="2">
        <v>9</v>
      </c>
      <c r="J11" s="2">
        <v>10</v>
      </c>
      <c r="K11" s="2">
        <v>11</v>
      </c>
      <c r="L11" s="2">
        <v>12</v>
      </c>
      <c r="M11" s="2">
        <v>13</v>
      </c>
      <c r="N11" s="2">
        <v>14</v>
      </c>
      <c r="O11" s="2">
        <v>15</v>
      </c>
      <c r="P11" s="2">
        <v>16</v>
      </c>
      <c r="Q11" s="2">
        <v>17</v>
      </c>
      <c r="R11" s="2">
        <v>18</v>
      </c>
      <c r="S11" s="2">
        <v>19</v>
      </c>
      <c r="T11" s="2">
        <v>20</v>
      </c>
      <c r="U11" s="2">
        <v>21</v>
      </c>
      <c r="V11" s="2">
        <v>22</v>
      </c>
      <c r="W11" s="2">
        <v>23</v>
      </c>
      <c r="X11" s="2">
        <v>24</v>
      </c>
      <c r="Y11" s="37">
        <v>25</v>
      </c>
    </row>
    <row r="12" spans="1:26" s="16" customFormat="1" ht="18.75" x14ac:dyDescent="0.25">
      <c r="A12" s="8" t="s">
        <v>14</v>
      </c>
      <c r="B12" s="11" t="s">
        <v>36</v>
      </c>
      <c r="C12" s="3"/>
      <c r="D12" s="3"/>
      <c r="E12" s="3"/>
      <c r="F12" s="3"/>
      <c r="G12" s="3"/>
      <c r="H12" s="3"/>
      <c r="I12" s="3"/>
      <c r="J12" s="3"/>
      <c r="K12" s="3"/>
      <c r="L12" s="3"/>
      <c r="M12" s="3"/>
      <c r="N12" s="3"/>
      <c r="O12" s="12"/>
      <c r="P12" s="13"/>
      <c r="Q12" s="3"/>
      <c r="R12" s="3"/>
      <c r="S12" s="3"/>
      <c r="T12" s="3"/>
      <c r="U12" s="14"/>
      <c r="V12" s="3"/>
      <c r="W12" s="3"/>
      <c r="X12" s="15">
        <f>SUM(X13:X20)</f>
        <v>7656765188</v>
      </c>
      <c r="Y12" s="4"/>
      <c r="Z12" s="6"/>
    </row>
    <row r="13" spans="1:26" ht="111.75" customHeight="1" x14ac:dyDescent="0.25">
      <c r="A13" s="17">
        <v>1</v>
      </c>
      <c r="B13" s="21" t="s">
        <v>37</v>
      </c>
      <c r="C13" s="32">
        <v>26282</v>
      </c>
      <c r="D13" s="33"/>
      <c r="E13" s="17" t="s">
        <v>35</v>
      </c>
      <c r="F13" s="28" t="s">
        <v>38</v>
      </c>
      <c r="G13" s="17">
        <v>4.32</v>
      </c>
      <c r="H13" s="17">
        <v>0.2</v>
      </c>
      <c r="I13" s="18"/>
      <c r="J13" s="17"/>
      <c r="K13" s="17"/>
      <c r="L13" s="17"/>
      <c r="M13" s="18">
        <v>0.25</v>
      </c>
      <c r="N13" s="17"/>
      <c r="O13" s="19">
        <v>13221</v>
      </c>
      <c r="P13" s="34">
        <v>34973</v>
      </c>
      <c r="Q13" s="17">
        <v>22</v>
      </c>
      <c r="R13" s="29">
        <v>8</v>
      </c>
      <c r="S13" s="17">
        <f t="shared" ref="S13:S20" si="0">(Q13*12)+R13</f>
        <v>272</v>
      </c>
      <c r="T13" s="17">
        <v>53.06</v>
      </c>
      <c r="U13" s="35">
        <v>45839</v>
      </c>
      <c r="V13" s="17" t="s">
        <v>32</v>
      </c>
      <c r="W13" s="17"/>
      <c r="X13" s="20">
        <v>1269216000</v>
      </c>
      <c r="Y13" s="38" t="s">
        <v>57</v>
      </c>
    </row>
    <row r="14" spans="1:26" ht="99.75" customHeight="1" x14ac:dyDescent="0.25">
      <c r="A14" s="17">
        <v>2</v>
      </c>
      <c r="B14" s="21" t="s">
        <v>39</v>
      </c>
      <c r="C14" s="32" t="s">
        <v>53</v>
      </c>
      <c r="D14" s="33"/>
      <c r="E14" s="17" t="s">
        <v>35</v>
      </c>
      <c r="F14" s="28" t="s">
        <v>38</v>
      </c>
      <c r="G14" s="17">
        <v>4.32</v>
      </c>
      <c r="H14" s="17">
        <v>0.2</v>
      </c>
      <c r="I14" s="18"/>
      <c r="J14" s="17"/>
      <c r="K14" s="17"/>
      <c r="L14" s="17"/>
      <c r="M14" s="18">
        <v>0.25</v>
      </c>
      <c r="N14" s="17"/>
      <c r="O14" s="19">
        <v>13221</v>
      </c>
      <c r="P14" s="34">
        <v>37926</v>
      </c>
      <c r="Q14" s="17">
        <v>21</v>
      </c>
      <c r="R14" s="29">
        <v>8</v>
      </c>
      <c r="S14" s="17">
        <f t="shared" si="0"/>
        <v>260</v>
      </c>
      <c r="T14" s="17">
        <v>52.06</v>
      </c>
      <c r="U14" s="35">
        <v>45839</v>
      </c>
      <c r="V14" s="17" t="s">
        <v>32</v>
      </c>
      <c r="W14" s="17"/>
      <c r="X14" s="20">
        <v>1315489500</v>
      </c>
      <c r="Y14" s="38" t="s">
        <v>57</v>
      </c>
    </row>
    <row r="15" spans="1:26" ht="128.25" customHeight="1" x14ac:dyDescent="0.25">
      <c r="A15" s="17">
        <v>3</v>
      </c>
      <c r="B15" s="21" t="s">
        <v>40</v>
      </c>
      <c r="C15" s="32">
        <v>30135</v>
      </c>
      <c r="D15" s="33"/>
      <c r="E15" s="17" t="s">
        <v>35</v>
      </c>
      <c r="F15" s="28" t="s">
        <v>41</v>
      </c>
      <c r="G15" s="30">
        <v>3</v>
      </c>
      <c r="H15" s="17">
        <v>0.2</v>
      </c>
      <c r="I15" s="18"/>
      <c r="J15" s="17"/>
      <c r="K15" s="17"/>
      <c r="L15" s="17"/>
      <c r="M15" s="18">
        <v>0.25</v>
      </c>
      <c r="N15" s="17"/>
      <c r="O15" s="19">
        <v>9360</v>
      </c>
      <c r="P15" s="34">
        <v>41974</v>
      </c>
      <c r="Q15" s="17">
        <v>10</v>
      </c>
      <c r="R15" s="29">
        <v>7</v>
      </c>
      <c r="S15" s="17">
        <f t="shared" si="0"/>
        <v>127</v>
      </c>
      <c r="T15" s="17">
        <v>42.11</v>
      </c>
      <c r="U15" s="35">
        <v>45839</v>
      </c>
      <c r="V15" s="17"/>
      <c r="W15" s="17" t="s">
        <v>32</v>
      </c>
      <c r="X15" s="20">
        <v>631800000</v>
      </c>
      <c r="Y15" s="38" t="s">
        <v>58</v>
      </c>
    </row>
    <row r="16" spans="1:26" ht="111.75" customHeight="1" x14ac:dyDescent="0.25">
      <c r="A16" s="17">
        <v>4</v>
      </c>
      <c r="B16" s="21" t="s">
        <v>42</v>
      </c>
      <c r="C16" s="32">
        <v>25547</v>
      </c>
      <c r="D16" s="33"/>
      <c r="E16" s="17" t="s">
        <v>35</v>
      </c>
      <c r="F16" s="28" t="s">
        <v>43</v>
      </c>
      <c r="G16" s="17">
        <v>4.32</v>
      </c>
      <c r="H16" s="17">
        <v>0.2</v>
      </c>
      <c r="I16" s="18"/>
      <c r="J16" s="17"/>
      <c r="K16" s="17"/>
      <c r="L16" s="17"/>
      <c r="M16" s="18">
        <v>0.25</v>
      </c>
      <c r="N16" s="17"/>
      <c r="O16" s="19">
        <v>13221</v>
      </c>
      <c r="P16" s="34">
        <v>36647</v>
      </c>
      <c r="Q16" s="17">
        <v>25</v>
      </c>
      <c r="R16" s="29">
        <v>2</v>
      </c>
      <c r="S16" s="17">
        <f t="shared" si="0"/>
        <v>302</v>
      </c>
      <c r="T16" s="17">
        <v>55.06</v>
      </c>
      <c r="U16" s="35">
        <v>45839</v>
      </c>
      <c r="V16" s="17" t="s">
        <v>32</v>
      </c>
      <c r="W16" s="17"/>
      <c r="X16" s="20">
        <v>1179974250</v>
      </c>
      <c r="Y16" s="38" t="s">
        <v>59</v>
      </c>
    </row>
    <row r="17" spans="1:26" ht="117.75" customHeight="1" x14ac:dyDescent="0.25">
      <c r="A17" s="17">
        <v>5</v>
      </c>
      <c r="B17" s="21" t="s">
        <v>44</v>
      </c>
      <c r="C17" s="32"/>
      <c r="D17" s="33">
        <v>29703</v>
      </c>
      <c r="E17" s="17" t="s">
        <v>35</v>
      </c>
      <c r="F17" s="28" t="s">
        <v>45</v>
      </c>
      <c r="G17" s="17">
        <v>3.66</v>
      </c>
      <c r="H17" s="17"/>
      <c r="I17" s="18"/>
      <c r="J17" s="17"/>
      <c r="K17" s="17"/>
      <c r="L17" s="17"/>
      <c r="M17" s="18">
        <v>0.25</v>
      </c>
      <c r="N17" s="17"/>
      <c r="O17" s="19">
        <v>10706</v>
      </c>
      <c r="P17" s="34">
        <v>38231</v>
      </c>
      <c r="Q17" s="17">
        <v>20</v>
      </c>
      <c r="R17" s="29">
        <v>1</v>
      </c>
      <c r="S17" s="17">
        <f t="shared" si="0"/>
        <v>241</v>
      </c>
      <c r="T17" s="17">
        <v>44.02</v>
      </c>
      <c r="U17" s="35">
        <v>45839</v>
      </c>
      <c r="V17" s="17"/>
      <c r="W17" s="17" t="s">
        <v>32</v>
      </c>
      <c r="X17" s="20">
        <v>875174625</v>
      </c>
      <c r="Y17" s="38" t="s">
        <v>59</v>
      </c>
    </row>
    <row r="18" spans="1:26" ht="118.5" customHeight="1" x14ac:dyDescent="0.25">
      <c r="A18" s="17">
        <v>6</v>
      </c>
      <c r="B18" s="21" t="s">
        <v>46</v>
      </c>
      <c r="C18" s="32"/>
      <c r="D18" s="33">
        <v>28630</v>
      </c>
      <c r="E18" s="17" t="s">
        <v>47</v>
      </c>
      <c r="F18" s="28" t="s">
        <v>48</v>
      </c>
      <c r="G18" s="17">
        <v>3.99</v>
      </c>
      <c r="H18" s="17"/>
      <c r="I18" s="18"/>
      <c r="J18" s="17"/>
      <c r="K18" s="17"/>
      <c r="L18" s="17"/>
      <c r="M18" s="18">
        <v>0.25</v>
      </c>
      <c r="N18" s="17"/>
      <c r="O18" s="19">
        <v>11671</v>
      </c>
      <c r="P18" s="34">
        <v>39783</v>
      </c>
      <c r="Q18" s="17">
        <v>16</v>
      </c>
      <c r="R18" s="29">
        <v>7</v>
      </c>
      <c r="S18" s="17">
        <f t="shared" si="0"/>
        <v>199</v>
      </c>
      <c r="T18" s="30">
        <v>46.1</v>
      </c>
      <c r="U18" s="35">
        <v>45839</v>
      </c>
      <c r="V18" s="17"/>
      <c r="W18" s="17" t="s">
        <v>32</v>
      </c>
      <c r="X18" s="20">
        <v>892812375</v>
      </c>
      <c r="Y18" s="38" t="s">
        <v>60</v>
      </c>
    </row>
    <row r="19" spans="1:26" ht="123" customHeight="1" x14ac:dyDescent="0.25">
      <c r="A19" s="17">
        <v>7</v>
      </c>
      <c r="B19" s="21" t="s">
        <v>49</v>
      </c>
      <c r="C19" s="32">
        <v>29859</v>
      </c>
      <c r="D19" s="33"/>
      <c r="E19" s="17" t="s">
        <v>35</v>
      </c>
      <c r="F19" s="28" t="s">
        <v>50</v>
      </c>
      <c r="G19" s="17">
        <v>2.67</v>
      </c>
      <c r="H19" s="30">
        <v>0.15</v>
      </c>
      <c r="I19" s="18"/>
      <c r="J19" s="17"/>
      <c r="K19" s="17"/>
      <c r="L19" s="17"/>
      <c r="M19" s="18">
        <v>0.25</v>
      </c>
      <c r="N19" s="17"/>
      <c r="O19" s="19">
        <v>8249</v>
      </c>
      <c r="P19" s="34">
        <v>42370</v>
      </c>
      <c r="Q19" s="29">
        <v>9</v>
      </c>
      <c r="R19" s="29">
        <v>6</v>
      </c>
      <c r="S19" s="17">
        <f t="shared" si="0"/>
        <v>114</v>
      </c>
      <c r="T19" s="30">
        <v>43.09</v>
      </c>
      <c r="U19" s="35">
        <v>45839</v>
      </c>
      <c r="V19" s="17"/>
      <c r="W19" s="17" t="s">
        <v>32</v>
      </c>
      <c r="X19" s="20">
        <v>538214625</v>
      </c>
      <c r="Y19" s="38" t="s">
        <v>59</v>
      </c>
    </row>
    <row r="20" spans="1:26" ht="105" customHeight="1" x14ac:dyDescent="0.25">
      <c r="A20" s="17">
        <v>8</v>
      </c>
      <c r="B20" s="21" t="s">
        <v>51</v>
      </c>
      <c r="C20" s="32"/>
      <c r="D20" s="33">
        <v>29574</v>
      </c>
      <c r="E20" s="17" t="s">
        <v>35</v>
      </c>
      <c r="F20" s="28" t="s">
        <v>52</v>
      </c>
      <c r="G20" s="17">
        <v>3.99</v>
      </c>
      <c r="H20" s="30"/>
      <c r="I20" s="18"/>
      <c r="J20" s="17"/>
      <c r="K20" s="17"/>
      <c r="L20" s="17"/>
      <c r="M20" s="18">
        <v>0.25</v>
      </c>
      <c r="N20" s="17"/>
      <c r="O20" s="19">
        <v>11671</v>
      </c>
      <c r="P20" s="34">
        <v>38443</v>
      </c>
      <c r="Q20" s="29">
        <v>20</v>
      </c>
      <c r="R20" s="29">
        <v>3</v>
      </c>
      <c r="S20" s="17">
        <f t="shared" si="0"/>
        <v>243</v>
      </c>
      <c r="T20" s="30">
        <v>44.06</v>
      </c>
      <c r="U20" s="35">
        <v>45839</v>
      </c>
      <c r="V20" s="17"/>
      <c r="W20" s="17" t="s">
        <v>32</v>
      </c>
      <c r="X20" s="20">
        <v>954083813</v>
      </c>
      <c r="Y20" s="38" t="s">
        <v>60</v>
      </c>
    </row>
    <row r="21" spans="1:26" s="16" customFormat="1" ht="18.75" x14ac:dyDescent="0.25">
      <c r="A21" s="4"/>
      <c r="B21" s="44" t="s">
        <v>15</v>
      </c>
      <c r="C21" s="44"/>
      <c r="D21" s="3"/>
      <c r="E21" s="3"/>
      <c r="F21" s="3"/>
      <c r="G21" s="3"/>
      <c r="H21" s="3"/>
      <c r="I21" s="22"/>
      <c r="J21" s="3"/>
      <c r="K21" s="3"/>
      <c r="L21" s="3"/>
      <c r="M21" s="3"/>
      <c r="N21" s="3"/>
      <c r="O21" s="12"/>
      <c r="P21" s="13"/>
      <c r="Q21" s="3"/>
      <c r="R21" s="3"/>
      <c r="S21" s="3"/>
      <c r="T21" s="3"/>
      <c r="U21" s="14"/>
      <c r="V21" s="3"/>
      <c r="W21" s="3"/>
      <c r="X21" s="15">
        <f>X12</f>
        <v>7656765188</v>
      </c>
      <c r="Y21" s="4"/>
      <c r="Z21" s="6"/>
    </row>
    <row r="22" spans="1:26" ht="18.75" customHeight="1" x14ac:dyDescent="0.25">
      <c r="B22" s="47"/>
      <c r="C22" s="47"/>
      <c r="D22" s="47"/>
      <c r="E22" s="47"/>
      <c r="F22" s="47"/>
      <c r="G22" s="47"/>
      <c r="Q22" s="50"/>
      <c r="R22" s="50"/>
      <c r="S22" s="50"/>
      <c r="T22" s="50"/>
      <c r="U22" s="50"/>
      <c r="V22" s="50"/>
      <c r="W22" s="23"/>
      <c r="X22" s="24"/>
    </row>
    <row r="23" spans="1:26" ht="15.75" customHeight="1" x14ac:dyDescent="0.25">
      <c r="B23" s="51"/>
      <c r="C23" s="51"/>
      <c r="D23" s="51"/>
      <c r="E23" s="51"/>
      <c r="F23" s="51"/>
      <c r="G23" s="51"/>
      <c r="Q23" s="50"/>
      <c r="R23" s="50"/>
      <c r="S23" s="50"/>
      <c r="T23" s="50"/>
      <c r="U23" s="50"/>
      <c r="V23" s="50"/>
      <c r="W23" s="25"/>
      <c r="X23" s="26"/>
    </row>
  </sheetData>
  <autoFilter ref="A11:Z21"/>
  <mergeCells count="26">
    <mergeCell ref="B21:C21"/>
    <mergeCell ref="B22:G22"/>
    <mergeCell ref="B23:G23"/>
    <mergeCell ref="Q22:V23"/>
    <mergeCell ref="T9:T10"/>
    <mergeCell ref="U9:U10"/>
    <mergeCell ref="X9:X10"/>
    <mergeCell ref="Y9:Y10"/>
    <mergeCell ref="V9:W9"/>
    <mergeCell ref="B1:E1"/>
    <mergeCell ref="B2:E2"/>
    <mergeCell ref="C9:D9"/>
    <mergeCell ref="G9:N9"/>
    <mergeCell ref="O9:O10"/>
    <mergeCell ref="F1:X1"/>
    <mergeCell ref="F2:X2"/>
    <mergeCell ref="A4:D4"/>
    <mergeCell ref="I4:S4"/>
    <mergeCell ref="I5:S5"/>
    <mergeCell ref="A5:D5"/>
    <mergeCell ref="C7:X7"/>
    <mergeCell ref="A9:A10"/>
    <mergeCell ref="B9:B10"/>
    <mergeCell ref="E9:E10"/>
    <mergeCell ref="F9:F10"/>
    <mergeCell ref="P9:S9"/>
  </mergeCells>
  <pageMargins left="0.28999999999999998" right="0.19685039370078741" top="0.37" bottom="0.43307086614173229" header="0.24" footer="0.35433070866141736"/>
  <pageSetup paperSize="9" scale="58" fitToHeight="0" orientation="landscape" horizontalDpi="4294967292" r:id="rId1"/>
  <headerFooter differentFirst="1">
    <oddHeader>&amp;C&amp;P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 UBND</vt:lpstr>
      <vt:lpstr>'PL UBND'!Print_Area</vt:lpstr>
      <vt:lpstr>'PL UBND'!Print_Titles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2025-06-30T10:55:20Z</cp:lastPrinted>
  <dcterms:created xsi:type="dcterms:W3CDTF">2025-01-10T07:39:37Z</dcterms:created>
  <dcterms:modified xsi:type="dcterms:W3CDTF">2025-07-15T06:52:17Z</dcterms:modified>
</cp:coreProperties>
</file>