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740"/>
  </bookViews>
  <sheets>
    <sheet name="Tu T5 den T7-2025" sheetId="2" r:id="rId1"/>
  </sheets>
  <definedNames>
    <definedName name="_xlnm.Print_Titles" localSheetId="0">'Tu T5 den T7-2025'!$6:$7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1" i="2" l="1"/>
  <c r="S10" i="2" l="1"/>
  <c r="S11" i="2"/>
  <c r="S20" i="2"/>
  <c r="S18" i="2" l="1"/>
  <c r="S16" i="2"/>
  <c r="S15" i="2"/>
  <c r="S17" i="2"/>
  <c r="S14" i="2"/>
  <c r="S13" i="2"/>
  <c r="S12" i="2"/>
</calcChain>
</file>

<file path=xl/sharedStrings.xml><?xml version="1.0" encoding="utf-8"?>
<sst xmlns="http://schemas.openxmlformats.org/spreadsheetml/2006/main" count="125" uniqueCount="96">
  <si>
    <t>TT</t>
  </si>
  <si>
    <t>Họ và tên</t>
  </si>
  <si>
    <t>Tuổi khi giải quyết chính sách</t>
  </si>
  <si>
    <t>Được hưởng chính sách</t>
  </si>
  <si>
    <t>Lý do thực hiện chính sách</t>
  </si>
  <si>
    <t>Nam</t>
  </si>
  <si>
    <t>Nữ</t>
  </si>
  <si>
    <t>Hệ số lương</t>
  </si>
  <si>
    <t>PC chức vụ (nếu có)</t>
  </si>
  <si>
    <t>PC thâm niên nghề (nếu có)</t>
  </si>
  <si>
    <t>PC thâm niên vượt khung (nếu có)</t>
  </si>
  <si>
    <t xml:space="preserve">Hệ số và Mức phụ cấp hiện hưởng của tháng liền kề trước khi nghỉ việc </t>
  </si>
  <si>
    <t>Thời điểm công tác có đóng BHXH</t>
  </si>
  <si>
    <t>BHXH
(năm)</t>
  </si>
  <si>
    <t>BHXH
(tháng)</t>
  </si>
  <si>
    <t>Chức vụ, chức danh chuyên môn đang đảm nhiệm</t>
  </si>
  <si>
    <t>PC ưu đãi theo nghề (nếu có)</t>
  </si>
  <si>
    <t>PC trách nhiệm theo nghề (nếu có)</t>
  </si>
  <si>
    <t>PC công vụ (nếu có)</t>
  </si>
  <si>
    <t>PC công tác đảng, đoàn thể chính trị - xã hội (nếu có)</t>
  </si>
  <si>
    <t>ĐH</t>
  </si>
  <si>
    <t>Đỗ Minh Hiệp</t>
  </si>
  <si>
    <t>06/02/1967</t>
  </si>
  <si>
    <t>Chánh Thanh tra</t>
  </si>
  <si>
    <t>Nguyễn Chiến Thắng</t>
  </si>
  <si>
    <t>Ths</t>
  </si>
  <si>
    <t>Phó Chánh Thanh tra</t>
  </si>
  <si>
    <t>Lê Văn Sáu</t>
  </si>
  <si>
    <t>Phó Giám đốc TT VH-TT&amp;TT</t>
  </si>
  <si>
    <t>Trần Bá Ninh</t>
  </si>
  <si>
    <t>Chủ tịch Hội Chữ thập đỏ</t>
  </si>
  <si>
    <t>Võ Văn Chính</t>
  </si>
  <si>
    <t>Lưu Thanh Tuấn Hải</t>
  </si>
  <si>
    <t>Lữ Văn Dũng</t>
  </si>
  <si>
    <t>TC</t>
  </si>
  <si>
    <t>58 tuổi 4 tháng</t>
  </si>
  <si>
    <t>57 tuổi 11 tháng</t>
  </si>
  <si>
    <t>55 tuổi 6 tháng</t>
  </si>
  <si>
    <t>58 tuổi 5 tháng</t>
  </si>
  <si>
    <t>58 tuổi 9 tháng</t>
  </si>
  <si>
    <t>x</t>
  </si>
  <si>
    <t>01/7/2025</t>
  </si>
  <si>
    <t>Nghỉ 
hưu 
trước 
tuổi</t>
  </si>
  <si>
    <t>Nghỉ 
thôi 
việc</t>
  </si>
  <si>
    <t>Tiền lương
 hiện hưởng
 của tháng
 liền kề 
trước khi 
nghỉ việc</t>
  </si>
  <si>
    <t>Trình 
độ đào 
tạo</t>
  </si>
  <si>
    <t>01/10/1987</t>
  </si>
  <si>
    <t>29/7/1967</t>
  </si>
  <si>
    <t>01/8/1992</t>
  </si>
  <si>
    <t>13/12/1969</t>
  </si>
  <si>
    <t>01/12/1988</t>
  </si>
  <si>
    <t>01/01/1967</t>
  </si>
  <si>
    <t>Chuyên viên TT VH-TT&amp;TT</t>
  </si>
  <si>
    <t>01/4/1995</t>
  </si>
  <si>
    <t>07/11/1966</t>
  </si>
  <si>
    <t>01/9/1995</t>
  </si>
  <si>
    <t>58 tuổi 7 tháng</t>
  </si>
  <si>
    <t>03/10/1970</t>
  </si>
  <si>
    <t>01/9/1996</t>
  </si>
  <si>
    <t>54 tuổi 8 tháng</t>
  </si>
  <si>
    <t>20/9/1966</t>
  </si>
  <si>
    <t>UVTV Hội Chữ thập đỏ</t>
  </si>
  <si>
    <t>01/4/1986</t>
  </si>
  <si>
    <t>Ngày tháng 
năm sinh</t>
  </si>
  <si>
    <t>Tổng 
số 
tháng</t>
  </si>
  <si>
    <t>Thời gian công tác đóng 
BHXH theo sổ BHXH</t>
  </si>
  <si>
    <t>Thời 
điểm 
nghỉ 
việc</t>
  </si>
  <si>
    <t xml:space="preserve">TỔNG CỘNG: </t>
  </si>
  <si>
    <t>Trần Ngọc Huệ</t>
  </si>
  <si>
    <t>10/7/1974</t>
  </si>
  <si>
    <t>Tài xế UBND huyện</t>
  </si>
  <si>
    <t>50 tuổi 11 tháng</t>
  </si>
  <si>
    <t>Theo điểm c khoản 1 Điều 2 Nghị định số 178/2024/NĐ-CP được sửa đổi, bổ sung tại Nghị định số 67/2025/NĐ-CP (Kết thúc hoạt động ĐVHC cấp huyện) Cá nhân có đơn tự nguyện xin nghỉ việc để tạo điều kiện cho sắp xếp nhân sự theo quy định, được cơ quan, đơn vị thống nhất.</t>
  </si>
  <si>
    <t>Nguyễn Tấn Tiến</t>
  </si>
  <si>
    <t>19/8/1967</t>
  </si>
  <si>
    <t>Đại học</t>
  </si>
  <si>
    <t>Chánh Văn phòng HĐND - UBND</t>
  </si>
  <si>
    <t>Mai Thanh Liêm</t>
  </si>
  <si>
    <t>10/01/1971</t>
  </si>
  <si>
    <t>Phó Trưởng phòng khoa học và Thông tin</t>
  </si>
  <si>
    <t>0,2</t>
  </si>
  <si>
    <t>57 tuổi 10 tháng</t>
  </si>
  <si>
    <t>54 tuổi 5 tháng</t>
  </si>
  <si>
    <t>ỦY BAN NHÂN DÂN 
TỈNH VĨNH LONG</t>
  </si>
  <si>
    <t>DANH SÁCH ĐỐI TƯỢNG VÀ KINH PHÍ THỰC HIỆN CHÍNH SÁCH, CHẾ ĐỘ THEO NGHỊ ĐỊNH SỐ 178/2024/NĐ-CP 
NGÀY 31/12/2024 CỦA CHÍNH PHỦ (ĐƯỢC SỬA ĐỔI, BỔ SUNG TẠI NGHỊ ĐỊNH SỐ 67/2025/NĐ-CP NGÀY 15/3/2025 CỦA CHÍNH PHỦ) 
NĂM 2025 CỦA ỦY BAN NHÂN DÂN HUYỆN TAM BÌNH</t>
  </si>
  <si>
    <t>I</t>
  </si>
  <si>
    <t>NGHỈ HƯU TRƯỚC TUỔI: 09</t>
  </si>
  <si>
    <t>II</t>
  </si>
  <si>
    <t>NGHỈ THÔI VIỆC: 01</t>
  </si>
  <si>
    <t xml:space="preserve">Tổng kinh 
phí để thực 
hiện chế độ
</t>
  </si>
  <si>
    <t>CỘNG HÒA XÃ HỘI CHỦ NGHĨA VIỆT NAM
Độc lập -Tự do- Hạnh phúc</t>
  </si>
  <si>
    <t>Theo điểm g khoản 1 Điều 2 Nghị định số 178/2024/NĐ/CP được sửa đổi, bổ sung tại Nghị định số 67/2025/NĐ-CP (Kết thúc hoạt động cấp huyện 01/7/2025). Cá nhân có đơn tự nguyện xin nghỉ hưu trước tuổi để tạo điều kiện cho sắp xếp nhân sự, được cơ quan, đơn vị thống nhất</t>
  </si>
  <si>
    <t>Theo điểm g khoản 1 Điều 2 Nghị định số 178/2024/NĐ-CP được sửa đổi, bổ sung tại Nghị định số 67/2025/NĐ-CP. Cá nhân có đơn tự nguyện xin nghỉ hưu trước tuổi để tạo điều kiện cho sắp xếp tổ chức, bộ máy theo quy định, được cơ quan, đơn vị thống nhất.</t>
  </si>
  <si>
    <t>Khoản 2 Điều 2 Nghị định số 178/2024/NĐ-CP được sửa đổi, bổ sung tại Nghị định số 67/2025/NĐ-CP. Cá nhân có đơn tự nguyện xin nghỉ hưu trước tuổi để tạo điều kiện cho sắp xếp tổ chức, bộ máy theo quy định, được cơ quan, đơn vị thống nhất.</t>
  </si>
  <si>
    <t>Khoản 3 Điều 2 Nghị định số 178/2024/NĐ-CP được sửa đổi, bổ sung tại Nghị định số 67/2025/NĐ-CP. Cá nhân có đơn tự nguyện xin nghỉ hưu trước tuổi để tạo điều kiện cho sắp xếp tổ chức, bộ máy, tinh giảm biên chế đảm bảo theo quy định, được cơ quan, đơn vị thống nhất.</t>
  </si>
  <si>
    <t>(Kèm theo Quyết định số  1280/QĐ-UBND ngày 27/6/2025 của Ủy ban nhân dân tỉnh Vĩnh Long)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</si>
</sst>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_-* #,##0\ _₫_-;\-* #,##0\ _₫_-;_-* &quot;-&quot;??\ _₫_-;_-@_-"/>
  </numFmts>
  <fonts count="18" x14ac:knownFonts="1">
    <font>
      <sz val="11"/>
      <color theme="1"/>
      <name val="Calibri"/>
      <family val="2"/>
      <scheme val="minor"/>
    </font>
    <font>
      <sz val="11"/>
      <color theme="1"/>
      <name val="Calibri"/>
      <family val="2"/>
      <scheme val="minor"/>
    </font>
    <font>
      <sz val="12"/>
      <name val="Times New Roman"/>
      <family val="1"/>
    </font>
    <font>
      <b/>
      <sz val="12"/>
      <name val="Times New Roman"/>
      <family val="1"/>
    </font>
    <font>
      <i/>
      <sz val="12"/>
      <name val="Times New Roman"/>
      <family val="1"/>
    </font>
    <font>
      <b/>
      <sz val="12"/>
      <name val="Calibri"/>
      <family val="2"/>
      <scheme val="minor"/>
    </font>
    <font>
      <sz val="12"/>
      <name val="Calibri"/>
      <family val="2"/>
      <scheme val="minor"/>
    </font>
    <font>
      <sz val="12"/>
      <color rgb="FF000000"/>
      <name val="Times New Roman"/>
      <family val="1"/>
    </font>
    <font>
      <sz val="10"/>
      <name val="Arial"/>
      <family val="2"/>
    </font>
    <font>
      <b/>
      <sz val="12"/>
      <color rgb="FF000000"/>
      <name val="Times New Roman"/>
      <family val="1"/>
    </font>
    <font>
      <sz val="12"/>
      <color theme="1"/>
      <name val="Times New Roman"/>
      <family val="1"/>
    </font>
    <font>
      <b/>
      <sz val="14"/>
      <name val="Times New Roman"/>
      <family val="1"/>
    </font>
    <font>
      <sz val="8"/>
      <name val="Calibri"/>
      <family val="2"/>
      <charset val="163"/>
      <scheme val="minor"/>
    </font>
    <font>
      <b/>
      <sz val="18"/>
      <name val="Times New Roman"/>
      <family val="1"/>
    </font>
    <font>
      <i/>
      <sz val="18"/>
      <name val="Times New Roman"/>
      <family val="1"/>
    </font>
    <font>
      <i/>
      <sz val="14"/>
      <name val="Times New Roman"/>
      <family val="1"/>
    </font>
    <font>
      <sz val="14"/>
      <name val="Times New Roman"/>
      <family val="1"/>
    </font>
    <font>
      <sz val="8"/>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164" fontId="1" fillId="0" borderId="0" applyFont="0" applyFill="0" applyBorder="0" applyAlignment="0" applyProtection="0"/>
    <xf numFmtId="0" fontId="8" fillId="0" borderId="0"/>
    <xf numFmtId="0" fontId="1" fillId="0" borderId="0"/>
  </cellStyleXfs>
  <cellXfs count="94">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xf>
    <xf numFmtId="9"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4" fontId="2" fillId="0" borderId="1" xfId="0" quotePrefix="1" applyNumberFormat="1" applyFont="1" applyBorder="1" applyAlignment="1">
      <alignment horizontal="center" vertical="center" wrapText="1"/>
    </xf>
    <xf numFmtId="0" fontId="2" fillId="0" borderId="1" xfId="0" quotePrefix="1" applyFont="1" applyBorder="1" applyAlignment="1">
      <alignment horizontal="center" vertical="center" wrapText="1"/>
    </xf>
    <xf numFmtId="9"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3" fillId="0" borderId="0" xfId="0" applyFont="1"/>
    <xf numFmtId="0" fontId="5" fillId="0" borderId="0" xfId="0" applyFont="1"/>
    <xf numFmtId="0" fontId="6" fillId="0" borderId="0" xfId="0" applyFont="1"/>
    <xf numFmtId="165" fontId="3" fillId="0" borderId="1" xfId="1" applyNumberFormat="1" applyFont="1" applyFill="1" applyBorder="1" applyAlignment="1">
      <alignment horizontal="center" vertical="center" wrapText="1"/>
    </xf>
    <xf numFmtId="165" fontId="5" fillId="0" borderId="0" xfId="1" applyNumberFormat="1" applyFont="1" applyFill="1"/>
    <xf numFmtId="165" fontId="2" fillId="0" borderId="1" xfId="1" applyNumberFormat="1" applyFont="1" applyFill="1" applyBorder="1" applyAlignment="1">
      <alignment horizontal="center" vertical="center" wrapText="1"/>
    </xf>
    <xf numFmtId="0" fontId="7" fillId="0" borderId="1" xfId="0" applyFont="1" applyBorder="1" applyAlignment="1">
      <alignment horizontal="center" vertical="center" wrapText="1"/>
    </xf>
    <xf numFmtId="165" fontId="6" fillId="0" borderId="0" xfId="1" applyNumberFormat="1" applyFont="1" applyFill="1"/>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9" fontId="3" fillId="0" borderId="0" xfId="0" applyNumberFormat="1" applyFont="1" applyAlignment="1">
      <alignment horizontal="center" vertical="center" wrapText="1"/>
    </xf>
    <xf numFmtId="165" fontId="3" fillId="0" borderId="0" xfId="1" applyNumberFormat="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4" fontId="3"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1" xfId="0" quotePrefix="1" applyNumberFormat="1" applyFont="1" applyBorder="1" applyAlignment="1">
      <alignment horizontal="center" vertical="center" wrapText="1"/>
    </xf>
    <xf numFmtId="4" fontId="3" fillId="0" borderId="1" xfId="0" quotePrefix="1" applyNumberFormat="1" applyFont="1" applyBorder="1" applyAlignment="1">
      <alignment horizontal="center" vertical="center" wrapText="1"/>
    </xf>
    <xf numFmtId="4" fontId="3" fillId="0" borderId="0" xfId="0" applyNumberFormat="1" applyFont="1" applyAlignment="1">
      <alignment horizontal="center" vertical="center" wrapText="1"/>
    </xf>
    <xf numFmtId="4" fontId="3" fillId="0" borderId="0" xfId="0" quotePrefix="1" applyNumberFormat="1" applyFont="1" applyAlignment="1">
      <alignment horizontal="center" vertical="center" wrapText="1"/>
    </xf>
    <xf numFmtId="4" fontId="2" fillId="0" borderId="0" xfId="0" applyNumberFormat="1" applyFont="1" applyAlignment="1">
      <alignment horizontal="center" vertical="center" wrapText="1"/>
    </xf>
    <xf numFmtId="4" fontId="2" fillId="0" borderId="0" xfId="0" quotePrefix="1" applyNumberFormat="1" applyFont="1" applyAlignment="1">
      <alignment horizontal="center" vertical="center" wrapText="1"/>
    </xf>
    <xf numFmtId="4" fontId="6" fillId="0" borderId="0" xfId="0" applyNumberFormat="1" applyFont="1"/>
    <xf numFmtId="4" fontId="3" fillId="0" borderId="0" xfId="0" applyNumberFormat="1" applyFont="1"/>
    <xf numFmtId="165" fontId="3" fillId="0" borderId="1" xfId="0" applyNumberFormat="1" applyFont="1" applyBorder="1" applyAlignment="1">
      <alignment horizontal="right" vertical="center" wrapText="1"/>
    </xf>
    <xf numFmtId="165" fontId="2" fillId="0" borderId="1" xfId="0" applyNumberFormat="1" applyFont="1" applyBorder="1" applyAlignment="1">
      <alignment horizontal="right" vertical="center" wrapText="1"/>
    </xf>
    <xf numFmtId="165" fontId="3" fillId="0" borderId="0" xfId="0" applyNumberFormat="1" applyFont="1" applyAlignment="1">
      <alignment horizontal="right" vertical="center" wrapText="1"/>
    </xf>
    <xf numFmtId="165" fontId="2" fillId="0" borderId="0" xfId="0" applyNumberFormat="1" applyFont="1" applyAlignment="1">
      <alignment horizontal="right" vertical="center" wrapText="1"/>
    </xf>
    <xf numFmtId="0" fontId="6" fillId="0" borderId="0" xfId="0" applyFont="1" applyAlignment="1">
      <alignment horizontal="right"/>
    </xf>
    <xf numFmtId="0" fontId="5"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14" fontId="3" fillId="0" borderId="1" xfId="0" quotePrefix="1" applyNumberFormat="1" applyFont="1" applyBorder="1" applyAlignment="1">
      <alignment horizontal="center" vertical="center" wrapText="1"/>
    </xf>
    <xf numFmtId="0" fontId="3" fillId="0" borderId="1" xfId="0" quotePrefix="1" applyFont="1" applyBorder="1" applyAlignment="1">
      <alignment horizontal="center" vertical="center" wrapText="1"/>
    </xf>
    <xf numFmtId="0" fontId="9"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10" fillId="0" borderId="1" xfId="0" applyFont="1" applyBorder="1" applyAlignment="1">
      <alignment horizontal="left" vertical="center" wrapText="1"/>
    </xf>
    <xf numFmtId="14" fontId="2" fillId="0" borderId="1" xfId="3" quotePrefix="1" applyNumberFormat="1"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9" fontId="2"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xf>
    <xf numFmtId="3" fontId="2" fillId="0" borderId="1" xfId="0" applyNumberFormat="1" applyFont="1" applyFill="1" applyBorder="1" applyAlignment="1">
      <alignment horizontal="right" vertical="center" wrapText="1"/>
    </xf>
    <xf numFmtId="3" fontId="2" fillId="0" borderId="1" xfId="0" applyNumberFormat="1" applyFont="1" applyFill="1" applyBorder="1" applyAlignment="1">
      <alignment horizontal="right" vertical="center"/>
    </xf>
    <xf numFmtId="0" fontId="6" fillId="0" borderId="1" xfId="0" applyFont="1" applyBorder="1"/>
    <xf numFmtId="0" fontId="7" fillId="2" borderId="1" xfId="0" applyFont="1" applyFill="1" applyBorder="1" applyAlignment="1">
      <alignment horizontal="center" vertical="center" wrapText="1"/>
    </xf>
    <xf numFmtId="0" fontId="2" fillId="0" borderId="1" xfId="3" applyFont="1" applyFill="1" applyBorder="1" applyAlignment="1">
      <alignment horizontal="left" vertical="center" wrapText="1"/>
    </xf>
    <xf numFmtId="1"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14" fontId="2" fillId="0" borderId="1" xfId="0" quotePrefix="1" applyNumberFormat="1" applyFont="1" applyFill="1" applyBorder="1" applyAlignment="1">
      <alignment horizontal="center" vertical="center" wrapText="1"/>
    </xf>
    <xf numFmtId="3" fontId="2" fillId="0" borderId="1" xfId="1" applyNumberFormat="1" applyFont="1" applyFill="1" applyBorder="1" applyAlignment="1">
      <alignment horizontal="right"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0" fontId="6" fillId="0" borderId="1" xfId="0" applyFont="1" applyBorder="1" applyAlignment="1">
      <alignment horizontal="center" vertical="center" wrapText="1"/>
    </xf>
    <xf numFmtId="0" fontId="11" fillId="0" borderId="0" xfId="0" applyFont="1" applyFill="1" applyBorder="1" applyAlignment="1">
      <alignment vertical="center" wrapText="1"/>
    </xf>
    <xf numFmtId="0" fontId="11" fillId="0" borderId="0" xfId="0" applyFont="1" applyFill="1" applyBorder="1" applyAlignment="1">
      <alignment vertical="center"/>
    </xf>
    <xf numFmtId="0" fontId="12" fillId="0" borderId="0" xfId="0" applyFont="1" applyFill="1" applyBorder="1" applyAlignment="1">
      <alignment vertical="center"/>
    </xf>
    <xf numFmtId="0" fontId="11" fillId="0" borderId="0" xfId="0" applyFont="1" applyFill="1" applyBorder="1" applyAlignment="1">
      <alignment horizontal="center" vertical="center"/>
    </xf>
    <xf numFmtId="14" fontId="13" fillId="0" borderId="0" xfId="2" applyNumberFormat="1" applyFont="1" applyFill="1" applyBorder="1" applyAlignment="1">
      <alignment vertical="center" wrapText="1"/>
    </xf>
    <xf numFmtId="14" fontId="11" fillId="0" borderId="0" xfId="2" applyNumberFormat="1" applyFont="1" applyFill="1" applyBorder="1" applyAlignment="1">
      <alignment vertical="center" wrapText="1"/>
    </xf>
    <xf numFmtId="14" fontId="14" fillId="0" borderId="0" xfId="2" applyNumberFormat="1" applyFont="1" applyFill="1" applyBorder="1" applyAlignment="1">
      <alignment vertical="center" wrapText="1"/>
    </xf>
    <xf numFmtId="14" fontId="15" fillId="0" borderId="0" xfId="2" applyNumberFormat="1" applyFont="1" applyFill="1" applyBorder="1" applyAlignment="1">
      <alignment vertical="center" wrapText="1"/>
    </xf>
    <xf numFmtId="14" fontId="14" fillId="0" borderId="0" xfId="2" applyNumberFormat="1" applyFont="1" applyFill="1" applyBorder="1" applyAlignment="1">
      <alignment horizontal="center" vertical="center" wrapText="1"/>
    </xf>
    <xf numFmtId="0" fontId="3" fillId="0" borderId="1" xfId="0" applyFont="1" applyFill="1" applyBorder="1" applyAlignment="1">
      <alignment horizontal="center" vertical="top"/>
    </xf>
    <xf numFmtId="0" fontId="3" fillId="0" borderId="1" xfId="0" applyFont="1" applyFill="1" applyBorder="1" applyAlignment="1">
      <alignment vertical="top"/>
    </xf>
    <xf numFmtId="0" fontId="3" fillId="0" borderId="1" xfId="0" quotePrefix="1" applyFont="1" applyFill="1" applyBorder="1" applyAlignment="1">
      <alignment horizontal="center" vertical="top"/>
    </xf>
    <xf numFmtId="3" fontId="3" fillId="0" borderId="1" xfId="0" applyNumberFormat="1" applyFont="1" applyBorder="1" applyAlignment="1"/>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11"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14" fontId="11" fillId="0" borderId="0" xfId="2" applyNumberFormat="1" applyFont="1" applyFill="1" applyBorder="1" applyAlignment="1">
      <alignment horizontal="center" vertical="center" wrapText="1"/>
    </xf>
    <xf numFmtId="14" fontId="15" fillId="0" borderId="0" xfId="2" applyNumberFormat="1" applyFont="1" applyFill="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vertical="center" wrapText="1"/>
    </xf>
    <xf numFmtId="165" fontId="3" fillId="0" borderId="2" xfId="0" applyNumberFormat="1" applyFont="1" applyBorder="1" applyAlignment="1">
      <alignment horizontal="center" vertical="center" wrapText="1"/>
    </xf>
    <xf numFmtId="165" fontId="3" fillId="0" borderId="0" xfId="0" applyNumberFormat="1" applyFont="1" applyAlignment="1">
      <alignment horizontal="center" vertical="center" wrapText="1"/>
    </xf>
    <xf numFmtId="0" fontId="3" fillId="0" borderId="1" xfId="0" applyFont="1" applyBorder="1" applyAlignment="1">
      <alignment horizontal="center" vertical="center"/>
    </xf>
  </cellXfs>
  <cellStyles count="4">
    <cellStyle name="Comma" xfId="1" builtinId="3"/>
    <cellStyle name="Normal" xfId="0" builtinId="0"/>
    <cellStyle name="Normal 2" xfId="3"/>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515470</xdr:colOff>
      <xdr:row>0</xdr:row>
      <xdr:rowOff>562857</xdr:rowOff>
    </xdr:from>
    <xdr:to>
      <xdr:col>0</xdr:col>
      <xdr:colOff>1243852</xdr:colOff>
      <xdr:row>0</xdr:row>
      <xdr:rowOff>564538</xdr:rowOff>
    </xdr:to>
    <xdr:cxnSp macro="">
      <xdr:nvCxnSpPr>
        <xdr:cNvPr id="2" name="Straight Connector 1">
          <a:extLst>
            <a:ext uri="{FF2B5EF4-FFF2-40B4-BE49-F238E27FC236}">
              <a16:creationId xmlns:a16="http://schemas.microsoft.com/office/drawing/2014/main" xmlns="" id="{01D1A86B-C7C6-44ED-9471-66104AFB344F}"/>
            </a:ext>
          </a:extLst>
        </xdr:cNvPr>
        <xdr:cNvCxnSpPr/>
      </xdr:nvCxnSpPr>
      <xdr:spPr>
        <a:xfrm flipV="1">
          <a:off x="324970" y="562857"/>
          <a:ext cx="0" cy="168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275172</xdr:colOff>
      <xdr:row>0</xdr:row>
      <xdr:rowOff>660783</xdr:rowOff>
    </xdr:from>
    <xdr:to>
      <xdr:col>15</xdr:col>
      <xdr:colOff>551300</xdr:colOff>
      <xdr:row>0</xdr:row>
      <xdr:rowOff>660783</xdr:rowOff>
    </xdr:to>
    <xdr:cxnSp macro="">
      <xdr:nvCxnSpPr>
        <xdr:cNvPr id="3" name="Straight Connector 2">
          <a:extLst>
            <a:ext uri="{FF2B5EF4-FFF2-40B4-BE49-F238E27FC236}">
              <a16:creationId xmlns:a16="http://schemas.microsoft.com/office/drawing/2014/main" xmlns="" id="{B2282467-6C4F-44E7-BFD4-44A4870E29E5}"/>
            </a:ext>
          </a:extLst>
        </xdr:cNvPr>
        <xdr:cNvCxnSpPr/>
      </xdr:nvCxnSpPr>
      <xdr:spPr>
        <a:xfrm>
          <a:off x="8244422" y="660783"/>
          <a:ext cx="205412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301392</xdr:colOff>
      <xdr:row>4</xdr:row>
      <xdr:rowOff>27214</xdr:rowOff>
    </xdr:from>
    <xdr:to>
      <xdr:col>17</xdr:col>
      <xdr:colOff>180288</xdr:colOff>
      <xdr:row>4</xdr:row>
      <xdr:rowOff>27214</xdr:rowOff>
    </xdr:to>
    <xdr:cxnSp macro="">
      <xdr:nvCxnSpPr>
        <xdr:cNvPr id="4" name="Straight Connector 3">
          <a:extLst>
            <a:ext uri="{FF2B5EF4-FFF2-40B4-BE49-F238E27FC236}">
              <a16:creationId xmlns:a16="http://schemas.microsoft.com/office/drawing/2014/main" xmlns="" id="{2CD4E87D-82AC-45E2-8AA9-DAC7165A0DA3}"/>
            </a:ext>
          </a:extLst>
        </xdr:cNvPr>
        <xdr:cNvCxnSpPr/>
      </xdr:nvCxnSpPr>
      <xdr:spPr>
        <a:xfrm>
          <a:off x="8219048" y="2098902"/>
          <a:ext cx="287927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236270</xdr:colOff>
      <xdr:row>0</xdr:row>
      <xdr:rowOff>606136</xdr:rowOff>
    </xdr:from>
    <xdr:to>
      <xdr:col>1</xdr:col>
      <xdr:colOff>916627</xdr:colOff>
      <xdr:row>0</xdr:row>
      <xdr:rowOff>606136</xdr:rowOff>
    </xdr:to>
    <xdr:cxnSp macro="">
      <xdr:nvCxnSpPr>
        <xdr:cNvPr id="5" name="Straight Connector 4">
          <a:extLst>
            <a:ext uri="{FF2B5EF4-FFF2-40B4-BE49-F238E27FC236}">
              <a16:creationId xmlns:a16="http://schemas.microsoft.com/office/drawing/2014/main" xmlns="" id="{B0036F82-7B61-446C-B501-D33A8E65CBC6}"/>
            </a:ext>
          </a:extLst>
        </xdr:cNvPr>
        <xdr:cNvCxnSpPr/>
      </xdr:nvCxnSpPr>
      <xdr:spPr>
        <a:xfrm>
          <a:off x="565315" y="606136"/>
          <a:ext cx="68035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0"/>
  <sheetViews>
    <sheetView tabSelected="1" zoomScale="80" zoomScaleNormal="80" workbookViewId="0">
      <selection activeCell="C4" sqref="C4:Y4"/>
    </sheetView>
  </sheetViews>
  <sheetFormatPr defaultColWidth="9.140625" defaultRowHeight="15.75" x14ac:dyDescent="0.25"/>
  <cols>
    <col min="1" max="1" width="4.85546875" style="17" customWidth="1"/>
    <col min="2" max="2" width="25.140625" style="17" customWidth="1"/>
    <col min="3" max="3" width="12" style="17" bestFit="1" customWidth="1"/>
    <col min="4" max="4" width="4.28515625" style="17" bestFit="1" customWidth="1"/>
    <col min="5" max="5" width="7.28515625" style="17" bestFit="1" customWidth="1"/>
    <col min="6" max="6" width="12" style="17" customWidth="1"/>
    <col min="7" max="7" width="7.140625" style="36" bestFit="1" customWidth="1"/>
    <col min="8" max="8" width="7.7109375" style="36" customWidth="1"/>
    <col min="9" max="13" width="7.7109375" style="17" customWidth="1"/>
    <col min="14" max="14" width="11.85546875" style="17" bestFit="1" customWidth="1"/>
    <col min="15" max="15" width="14.7109375" style="17" bestFit="1" customWidth="1"/>
    <col min="16" max="16" width="10.85546875" style="17" customWidth="1"/>
    <col min="17" max="17" width="7.7109375" style="17" bestFit="1" customWidth="1"/>
    <col min="18" max="18" width="8.7109375" style="17" bestFit="1" customWidth="1"/>
    <col min="19" max="19" width="6.7109375" style="17" bestFit="1" customWidth="1"/>
    <col min="20" max="20" width="9.7109375" style="17" customWidth="1"/>
    <col min="21" max="21" width="10.140625" style="17" bestFit="1" customWidth="1"/>
    <col min="22" max="22" width="7.85546875" style="17" customWidth="1"/>
    <col min="23" max="23" width="6" style="17" bestFit="1" customWidth="1"/>
    <col min="24" max="24" width="25" style="42" customWidth="1"/>
    <col min="25" max="25" width="39.85546875" style="17" customWidth="1"/>
    <col min="26" max="26" width="17.42578125" style="17" customWidth="1"/>
    <col min="27" max="27" width="13.28515625" style="17" customWidth="1"/>
    <col min="28" max="28" width="16.42578125" style="17" customWidth="1"/>
    <col min="29" max="29" width="19.85546875" style="17" customWidth="1"/>
    <col min="30" max="16384" width="9.140625" style="17"/>
  </cols>
  <sheetData>
    <row r="1" spans="1:29" ht="57" customHeight="1" x14ac:dyDescent="0.25">
      <c r="A1" s="85" t="s">
        <v>83</v>
      </c>
      <c r="B1" s="85"/>
      <c r="C1" s="82"/>
      <c r="D1" s="83"/>
      <c r="E1" s="83"/>
      <c r="F1" s="83"/>
      <c r="G1" s="83"/>
      <c r="H1" s="69"/>
      <c r="I1" s="70"/>
      <c r="J1" s="85" t="s">
        <v>90</v>
      </c>
      <c r="K1" s="85"/>
      <c r="L1" s="85"/>
      <c r="M1" s="85"/>
      <c r="N1" s="85"/>
      <c r="O1" s="85"/>
      <c r="P1" s="85"/>
      <c r="Q1" s="85"/>
      <c r="R1" s="85"/>
      <c r="S1" s="85"/>
      <c r="T1" s="85"/>
      <c r="U1" s="69"/>
      <c r="V1" s="69"/>
      <c r="W1" s="69"/>
      <c r="X1" s="69"/>
      <c r="Y1" s="69"/>
    </row>
    <row r="2" spans="1:29" ht="10.5" customHeight="1" x14ac:dyDescent="0.25">
      <c r="A2" s="84"/>
      <c r="B2" s="72"/>
      <c r="C2" s="82"/>
      <c r="D2" s="83"/>
      <c r="E2" s="83"/>
      <c r="F2" s="83"/>
      <c r="G2" s="83"/>
      <c r="H2" s="86"/>
      <c r="I2" s="86"/>
      <c r="J2" s="86"/>
      <c r="K2" s="86"/>
      <c r="L2" s="86"/>
      <c r="M2" s="86"/>
      <c r="N2" s="86"/>
      <c r="O2" s="86"/>
      <c r="P2" s="86"/>
      <c r="Q2" s="83"/>
      <c r="R2" s="83"/>
      <c r="S2" s="83"/>
      <c r="T2" s="83"/>
      <c r="U2" s="83"/>
      <c r="V2" s="83"/>
      <c r="W2" s="83"/>
      <c r="X2" s="83"/>
      <c r="Y2" s="83"/>
    </row>
    <row r="3" spans="1:29" ht="72" customHeight="1" x14ac:dyDescent="0.25">
      <c r="A3" s="73"/>
      <c r="B3" s="74"/>
      <c r="C3" s="87" t="s">
        <v>84</v>
      </c>
      <c r="D3" s="87"/>
      <c r="E3" s="87"/>
      <c r="F3" s="87"/>
      <c r="G3" s="87"/>
      <c r="H3" s="87"/>
      <c r="I3" s="87"/>
      <c r="J3" s="87"/>
      <c r="K3" s="87"/>
      <c r="L3" s="87"/>
      <c r="M3" s="87"/>
      <c r="N3" s="87"/>
      <c r="O3" s="87"/>
      <c r="P3" s="87"/>
      <c r="Q3" s="87"/>
      <c r="R3" s="87"/>
      <c r="S3" s="87"/>
      <c r="T3" s="87"/>
      <c r="U3" s="87"/>
      <c r="V3" s="87"/>
      <c r="W3" s="87"/>
      <c r="X3" s="87"/>
      <c r="Y3" s="87"/>
    </row>
    <row r="4" spans="1:29" ht="23.25" x14ac:dyDescent="0.25">
      <c r="A4" s="75"/>
      <c r="B4" s="76"/>
      <c r="C4" s="88" t="s">
        <v>95</v>
      </c>
      <c r="D4" s="88"/>
      <c r="E4" s="88"/>
      <c r="F4" s="88"/>
      <c r="G4" s="88"/>
      <c r="H4" s="88"/>
      <c r="I4" s="88"/>
      <c r="J4" s="88"/>
      <c r="K4" s="88"/>
      <c r="L4" s="88"/>
      <c r="M4" s="88"/>
      <c r="N4" s="88"/>
      <c r="O4" s="88"/>
      <c r="P4" s="88"/>
      <c r="Q4" s="88"/>
      <c r="R4" s="88"/>
      <c r="S4" s="88"/>
      <c r="T4" s="88"/>
      <c r="U4" s="88"/>
      <c r="V4" s="88"/>
      <c r="W4" s="88"/>
      <c r="X4" s="88"/>
      <c r="Y4" s="88"/>
    </row>
    <row r="5" spans="1:29" ht="23.25" x14ac:dyDescent="0.25">
      <c r="A5" s="71"/>
      <c r="B5" s="77"/>
      <c r="C5" s="77"/>
      <c r="D5" s="77"/>
      <c r="E5" s="77"/>
      <c r="F5" s="77"/>
      <c r="G5" s="77"/>
      <c r="H5" s="77"/>
      <c r="I5" s="77"/>
      <c r="J5" s="77"/>
      <c r="K5" s="77"/>
      <c r="L5" s="77"/>
      <c r="M5" s="77"/>
      <c r="N5" s="77"/>
      <c r="O5" s="77"/>
      <c r="P5" s="77"/>
      <c r="Q5" s="77"/>
      <c r="R5" s="77"/>
      <c r="S5" s="77"/>
      <c r="T5" s="77"/>
      <c r="U5" s="77"/>
      <c r="V5" s="77"/>
      <c r="W5" s="77"/>
      <c r="X5" s="77"/>
      <c r="Y5" s="77"/>
    </row>
    <row r="6" spans="1:29" ht="48.75" customHeight="1" x14ac:dyDescent="0.25">
      <c r="A6" s="93" t="s">
        <v>0</v>
      </c>
      <c r="B6" s="93" t="s">
        <v>1</v>
      </c>
      <c r="C6" s="90" t="s">
        <v>63</v>
      </c>
      <c r="D6" s="90"/>
      <c r="E6" s="90" t="s">
        <v>45</v>
      </c>
      <c r="F6" s="90" t="s">
        <v>15</v>
      </c>
      <c r="G6" s="90" t="s">
        <v>11</v>
      </c>
      <c r="H6" s="90"/>
      <c r="I6" s="90"/>
      <c r="J6" s="90"/>
      <c r="K6" s="90"/>
      <c r="L6" s="90"/>
      <c r="M6" s="90"/>
      <c r="N6" s="90"/>
      <c r="O6" s="90" t="s">
        <v>44</v>
      </c>
      <c r="P6" s="90" t="s">
        <v>65</v>
      </c>
      <c r="Q6" s="90"/>
      <c r="R6" s="90"/>
      <c r="S6" s="90"/>
      <c r="T6" s="90" t="s">
        <v>2</v>
      </c>
      <c r="U6" s="90" t="s">
        <v>66</v>
      </c>
      <c r="V6" s="90" t="s">
        <v>3</v>
      </c>
      <c r="W6" s="90"/>
      <c r="X6" s="90" t="s">
        <v>89</v>
      </c>
      <c r="Y6" s="90" t="s">
        <v>4</v>
      </c>
    </row>
    <row r="7" spans="1:29" ht="186" customHeight="1" x14ac:dyDescent="0.25">
      <c r="A7" s="93"/>
      <c r="B7" s="93"/>
      <c r="C7" s="1" t="s">
        <v>5</v>
      </c>
      <c r="D7" s="1" t="s">
        <v>6</v>
      </c>
      <c r="E7" s="90"/>
      <c r="F7" s="90"/>
      <c r="G7" s="28" t="s">
        <v>7</v>
      </c>
      <c r="H7" s="28" t="s">
        <v>8</v>
      </c>
      <c r="I7" s="44" t="s">
        <v>10</v>
      </c>
      <c r="J7" s="44" t="s">
        <v>9</v>
      </c>
      <c r="K7" s="44" t="s">
        <v>16</v>
      </c>
      <c r="L7" s="44" t="s">
        <v>17</v>
      </c>
      <c r="M7" s="44" t="s">
        <v>18</v>
      </c>
      <c r="N7" s="44" t="s">
        <v>19</v>
      </c>
      <c r="O7" s="90"/>
      <c r="P7" s="44" t="s">
        <v>12</v>
      </c>
      <c r="Q7" s="44" t="s">
        <v>13</v>
      </c>
      <c r="R7" s="44" t="s">
        <v>14</v>
      </c>
      <c r="S7" s="44" t="s">
        <v>64</v>
      </c>
      <c r="T7" s="90"/>
      <c r="U7" s="90"/>
      <c r="V7" s="44" t="s">
        <v>42</v>
      </c>
      <c r="W7" s="44" t="s">
        <v>43</v>
      </c>
      <c r="X7" s="90"/>
      <c r="Y7" s="90"/>
    </row>
    <row r="8" spans="1:29" x14ac:dyDescent="0.25">
      <c r="A8" s="2">
        <v>1</v>
      </c>
      <c r="B8" s="2">
        <v>2</v>
      </c>
      <c r="C8" s="2">
        <v>3</v>
      </c>
      <c r="D8" s="2">
        <v>4</v>
      </c>
      <c r="E8" s="2">
        <v>5</v>
      </c>
      <c r="F8" s="2">
        <v>6</v>
      </c>
      <c r="G8" s="2">
        <v>7</v>
      </c>
      <c r="H8" s="2">
        <v>8</v>
      </c>
      <c r="I8" s="2">
        <v>9</v>
      </c>
      <c r="J8" s="2">
        <v>10</v>
      </c>
      <c r="K8" s="2">
        <v>11</v>
      </c>
      <c r="L8" s="2">
        <v>12</v>
      </c>
      <c r="M8" s="2">
        <v>13</v>
      </c>
      <c r="N8" s="2">
        <v>14</v>
      </c>
      <c r="O8" s="2">
        <v>15</v>
      </c>
      <c r="P8" s="2">
        <v>16</v>
      </c>
      <c r="Q8" s="2">
        <v>17</v>
      </c>
      <c r="R8" s="2">
        <v>18</v>
      </c>
      <c r="S8" s="2">
        <v>19</v>
      </c>
      <c r="T8" s="2">
        <v>20</v>
      </c>
      <c r="U8" s="2">
        <v>21</v>
      </c>
      <c r="V8" s="2">
        <v>22</v>
      </c>
      <c r="W8" s="2">
        <v>23</v>
      </c>
      <c r="X8" s="2">
        <v>24</v>
      </c>
      <c r="Y8" s="2">
        <v>25</v>
      </c>
    </row>
    <row r="9" spans="1:29" ht="32.25" customHeight="1" x14ac:dyDescent="0.25">
      <c r="A9" s="78" t="s">
        <v>85</v>
      </c>
      <c r="B9" s="79" t="s">
        <v>86</v>
      </c>
      <c r="C9" s="80"/>
      <c r="D9" s="2"/>
      <c r="E9" s="2"/>
      <c r="F9" s="2"/>
      <c r="G9" s="2"/>
      <c r="H9" s="2"/>
      <c r="I9" s="2"/>
      <c r="J9" s="2"/>
      <c r="K9" s="2"/>
      <c r="L9" s="2"/>
      <c r="M9" s="2"/>
      <c r="N9" s="2"/>
      <c r="O9" s="2"/>
      <c r="P9" s="2"/>
      <c r="Q9" s="2"/>
      <c r="R9" s="2"/>
      <c r="S9" s="2"/>
      <c r="T9" s="2"/>
      <c r="U9" s="2"/>
      <c r="V9" s="2"/>
      <c r="W9" s="2"/>
      <c r="X9" s="81"/>
      <c r="Y9" s="2"/>
    </row>
    <row r="10" spans="1:29" s="43" customFormat="1" ht="157.5" customHeight="1" x14ac:dyDescent="0.25">
      <c r="A10" s="49">
        <v>1</v>
      </c>
      <c r="B10" s="61" t="s">
        <v>73</v>
      </c>
      <c r="C10" s="51" t="s">
        <v>74</v>
      </c>
      <c r="D10" s="52"/>
      <c r="E10" s="53" t="s">
        <v>75</v>
      </c>
      <c r="F10" s="53" t="s">
        <v>76</v>
      </c>
      <c r="G10" s="53">
        <v>5.08</v>
      </c>
      <c r="H10" s="52">
        <v>0.3</v>
      </c>
      <c r="I10" s="55"/>
      <c r="J10" s="49"/>
      <c r="K10" s="49"/>
      <c r="L10" s="49"/>
      <c r="M10" s="62">
        <v>25</v>
      </c>
      <c r="N10" s="67"/>
      <c r="O10" s="57">
        <v>15736500</v>
      </c>
      <c r="P10" s="53"/>
      <c r="Q10" s="67">
        <v>34</v>
      </c>
      <c r="R10" s="49">
        <v>3</v>
      </c>
      <c r="S10" s="4">
        <f t="shared" ref="S10:S14" si="0">(Q10*12)+R10</f>
        <v>411</v>
      </c>
      <c r="T10" s="53" t="s">
        <v>81</v>
      </c>
      <c r="U10" s="52" t="s">
        <v>41</v>
      </c>
      <c r="V10" s="66" t="s">
        <v>40</v>
      </c>
      <c r="W10" s="66"/>
      <c r="X10" s="58">
        <v>1357273125</v>
      </c>
      <c r="Y10" s="53" t="s">
        <v>91</v>
      </c>
    </row>
    <row r="11" spans="1:29" s="43" customFormat="1" ht="157.5" customHeight="1" x14ac:dyDescent="0.25">
      <c r="A11" s="49">
        <v>2</v>
      </c>
      <c r="B11" s="63" t="s">
        <v>77</v>
      </c>
      <c r="C11" s="64" t="s">
        <v>78</v>
      </c>
      <c r="D11" s="52"/>
      <c r="E11" s="53" t="s">
        <v>20</v>
      </c>
      <c r="F11" s="53" t="s">
        <v>79</v>
      </c>
      <c r="G11" s="53">
        <v>4.9800000000000004</v>
      </c>
      <c r="H11" s="52" t="s">
        <v>80</v>
      </c>
      <c r="I11" s="56">
        <v>0.15</v>
      </c>
      <c r="J11" s="49"/>
      <c r="K11" s="49"/>
      <c r="L11" s="49"/>
      <c r="M11" s="62">
        <v>25</v>
      </c>
      <c r="N11" s="67"/>
      <c r="O11" s="65">
        <v>17336475</v>
      </c>
      <c r="P11" s="53"/>
      <c r="Q11" s="67">
        <v>30</v>
      </c>
      <c r="R11" s="49">
        <v>10</v>
      </c>
      <c r="S11" s="4">
        <f t="shared" si="0"/>
        <v>370</v>
      </c>
      <c r="T11" s="53" t="s">
        <v>82</v>
      </c>
      <c r="U11" s="52" t="s">
        <v>41</v>
      </c>
      <c r="V11" s="66" t="s">
        <v>40</v>
      </c>
      <c r="W11" s="66"/>
      <c r="X11" s="58">
        <v>1698974550</v>
      </c>
      <c r="Y11" s="53" t="s">
        <v>91</v>
      </c>
    </row>
    <row r="12" spans="1:29" ht="157.5" customHeight="1" x14ac:dyDescent="0.25">
      <c r="A12" s="49">
        <v>3</v>
      </c>
      <c r="B12" s="5" t="s">
        <v>21</v>
      </c>
      <c r="C12" s="6" t="s">
        <v>22</v>
      </c>
      <c r="D12" s="4"/>
      <c r="E12" s="4" t="s">
        <v>20</v>
      </c>
      <c r="F12" s="4" t="s">
        <v>23</v>
      </c>
      <c r="G12" s="29">
        <v>4.9800000000000004</v>
      </c>
      <c r="H12" s="30">
        <v>0.3</v>
      </c>
      <c r="I12" s="8">
        <v>0.05</v>
      </c>
      <c r="J12" s="8">
        <v>0.09</v>
      </c>
      <c r="K12" s="8">
        <v>0.25</v>
      </c>
      <c r="L12" s="4"/>
      <c r="M12" s="8">
        <v>0.25</v>
      </c>
      <c r="N12" s="4"/>
      <c r="O12" s="20">
        <v>20571197</v>
      </c>
      <c r="P12" s="6" t="s">
        <v>46</v>
      </c>
      <c r="Q12" s="4">
        <v>37</v>
      </c>
      <c r="R12" s="4">
        <v>9</v>
      </c>
      <c r="S12" s="4">
        <f t="shared" si="0"/>
        <v>453</v>
      </c>
      <c r="T12" s="4" t="s">
        <v>35</v>
      </c>
      <c r="U12" s="7" t="s">
        <v>41</v>
      </c>
      <c r="V12" s="4" t="s">
        <v>40</v>
      </c>
      <c r="W12" s="4"/>
      <c r="X12" s="39">
        <v>1635410193</v>
      </c>
      <c r="Y12" s="21" t="s">
        <v>92</v>
      </c>
      <c r="Z12" s="22"/>
      <c r="AA12" s="22"/>
      <c r="AB12" s="22"/>
      <c r="AC12" s="19"/>
    </row>
    <row r="13" spans="1:29" ht="161.25" customHeight="1" x14ac:dyDescent="0.25">
      <c r="A13" s="49">
        <v>4</v>
      </c>
      <c r="B13" s="5" t="s">
        <v>24</v>
      </c>
      <c r="C13" s="6" t="s">
        <v>47</v>
      </c>
      <c r="D13" s="4"/>
      <c r="E13" s="4" t="s">
        <v>25</v>
      </c>
      <c r="F13" s="4" t="s">
        <v>26</v>
      </c>
      <c r="G13" s="29">
        <v>4.9800000000000004</v>
      </c>
      <c r="H13" s="30">
        <v>0.2</v>
      </c>
      <c r="I13" s="8">
        <v>0.12</v>
      </c>
      <c r="J13" s="8">
        <v>0.32</v>
      </c>
      <c r="K13" s="8">
        <v>0.25</v>
      </c>
      <c r="L13" s="4"/>
      <c r="M13" s="8">
        <v>0.25</v>
      </c>
      <c r="N13" s="4"/>
      <c r="O13" s="20">
        <v>24605643</v>
      </c>
      <c r="P13" s="7" t="s">
        <v>48</v>
      </c>
      <c r="Q13" s="4">
        <v>32</v>
      </c>
      <c r="R13" s="4">
        <v>11</v>
      </c>
      <c r="S13" s="4">
        <f t="shared" si="0"/>
        <v>395</v>
      </c>
      <c r="T13" s="4" t="s">
        <v>36</v>
      </c>
      <c r="U13" s="7" t="s">
        <v>41</v>
      </c>
      <c r="V13" s="4" t="s">
        <v>40</v>
      </c>
      <c r="W13" s="4"/>
      <c r="X13" s="39">
        <v>2079176823</v>
      </c>
      <c r="Y13" s="21" t="s">
        <v>92</v>
      </c>
      <c r="Z13" s="22"/>
      <c r="AA13" s="22"/>
      <c r="AB13" s="22"/>
      <c r="AC13" s="19"/>
    </row>
    <row r="14" spans="1:29" ht="157.5" customHeight="1" x14ac:dyDescent="0.25">
      <c r="A14" s="49">
        <v>5</v>
      </c>
      <c r="B14" s="5" t="s">
        <v>27</v>
      </c>
      <c r="C14" s="6" t="s">
        <v>49</v>
      </c>
      <c r="D14" s="4"/>
      <c r="E14" s="4" t="s">
        <v>20</v>
      </c>
      <c r="F14" s="4" t="s">
        <v>28</v>
      </c>
      <c r="G14" s="29">
        <v>4.9800000000000004</v>
      </c>
      <c r="H14" s="30">
        <v>0.2</v>
      </c>
      <c r="I14" s="8">
        <v>0.08</v>
      </c>
      <c r="J14" s="4"/>
      <c r="K14" s="4"/>
      <c r="L14" s="4"/>
      <c r="M14" s="8"/>
      <c r="N14" s="4"/>
      <c r="O14" s="20">
        <v>13053456</v>
      </c>
      <c r="P14" s="7" t="s">
        <v>50</v>
      </c>
      <c r="Q14" s="4">
        <v>36</v>
      </c>
      <c r="R14" s="4">
        <v>7</v>
      </c>
      <c r="S14" s="4">
        <f t="shared" si="0"/>
        <v>439</v>
      </c>
      <c r="T14" s="4" t="s">
        <v>37</v>
      </c>
      <c r="U14" s="7" t="s">
        <v>41</v>
      </c>
      <c r="V14" s="4" t="s">
        <v>40</v>
      </c>
      <c r="W14" s="4"/>
      <c r="X14" s="39">
        <v>1240078320</v>
      </c>
      <c r="Y14" s="21" t="s">
        <v>93</v>
      </c>
      <c r="Z14" s="22"/>
      <c r="AA14" s="22"/>
      <c r="AB14" s="22"/>
      <c r="AC14" s="19"/>
    </row>
    <row r="15" spans="1:29" ht="153.75" customHeight="1" x14ac:dyDescent="0.25">
      <c r="A15" s="49">
        <v>6</v>
      </c>
      <c r="B15" s="5" t="s">
        <v>31</v>
      </c>
      <c r="C15" s="6" t="s">
        <v>51</v>
      </c>
      <c r="D15" s="4"/>
      <c r="E15" s="4" t="s">
        <v>20</v>
      </c>
      <c r="F15" s="4" t="s">
        <v>52</v>
      </c>
      <c r="G15" s="29">
        <v>4.9800000000000004</v>
      </c>
      <c r="H15" s="30"/>
      <c r="I15" s="8">
        <v>0.06</v>
      </c>
      <c r="J15" s="4"/>
      <c r="K15" s="4"/>
      <c r="L15" s="4"/>
      <c r="M15" s="8"/>
      <c r="N15" s="4"/>
      <c r="O15" s="20">
        <v>12352392</v>
      </c>
      <c r="P15" s="7" t="s">
        <v>53</v>
      </c>
      <c r="Q15" s="4">
        <v>30</v>
      </c>
      <c r="R15" s="4">
        <v>3</v>
      </c>
      <c r="S15" s="4">
        <f t="shared" ref="S15:S16" si="1">(Q15*12)+R15</f>
        <v>363</v>
      </c>
      <c r="T15" s="4" t="s">
        <v>38</v>
      </c>
      <c r="U15" s="7" t="s">
        <v>41</v>
      </c>
      <c r="V15" s="4" t="s">
        <v>40</v>
      </c>
      <c r="W15" s="4"/>
      <c r="X15" s="39">
        <v>923341302</v>
      </c>
      <c r="Y15" s="21" t="s">
        <v>93</v>
      </c>
      <c r="Z15" s="22"/>
      <c r="AA15" s="22"/>
      <c r="AB15" s="22"/>
      <c r="AC15" s="19"/>
    </row>
    <row r="16" spans="1:29" ht="174.75" customHeight="1" x14ac:dyDescent="0.25">
      <c r="A16" s="49">
        <v>7</v>
      </c>
      <c r="B16" s="5" t="s">
        <v>32</v>
      </c>
      <c r="C16" s="6" t="s">
        <v>54</v>
      </c>
      <c r="D16" s="4"/>
      <c r="E16" s="4" t="s">
        <v>20</v>
      </c>
      <c r="F16" s="4" t="s">
        <v>52</v>
      </c>
      <c r="G16" s="29">
        <v>4.9800000000000004</v>
      </c>
      <c r="H16" s="30"/>
      <c r="I16" s="8"/>
      <c r="J16" s="4"/>
      <c r="K16" s="4"/>
      <c r="L16" s="4"/>
      <c r="M16" s="8"/>
      <c r="N16" s="4"/>
      <c r="O16" s="20">
        <v>11653200</v>
      </c>
      <c r="P16" s="7" t="s">
        <v>55</v>
      </c>
      <c r="Q16" s="4">
        <v>29</v>
      </c>
      <c r="R16" s="4">
        <v>10</v>
      </c>
      <c r="S16" s="4">
        <f t="shared" si="1"/>
        <v>358</v>
      </c>
      <c r="T16" s="4" t="s">
        <v>56</v>
      </c>
      <c r="U16" s="7" t="s">
        <v>41</v>
      </c>
      <c r="V16" s="4" t="s">
        <v>40</v>
      </c>
      <c r="W16" s="4"/>
      <c r="X16" s="39">
        <v>815724000</v>
      </c>
      <c r="Y16" s="21" t="s">
        <v>93</v>
      </c>
      <c r="Z16" s="22"/>
      <c r="AA16" s="22"/>
      <c r="AB16" s="22"/>
      <c r="AC16" s="19"/>
    </row>
    <row r="17" spans="1:29" ht="179.25" customHeight="1" x14ac:dyDescent="0.25">
      <c r="A17" s="49">
        <v>8</v>
      </c>
      <c r="B17" s="5" t="s">
        <v>29</v>
      </c>
      <c r="C17" s="6" t="s">
        <v>57</v>
      </c>
      <c r="D17" s="4"/>
      <c r="E17" s="4" t="s">
        <v>20</v>
      </c>
      <c r="F17" s="4" t="s">
        <v>30</v>
      </c>
      <c r="G17" s="29">
        <v>4.9800000000000004</v>
      </c>
      <c r="H17" s="30">
        <v>0.3</v>
      </c>
      <c r="I17" s="8"/>
      <c r="J17" s="4"/>
      <c r="K17" s="4"/>
      <c r="L17" s="4"/>
      <c r="M17" s="8">
        <v>0.25</v>
      </c>
      <c r="N17" s="4"/>
      <c r="O17" s="20">
        <v>15444000</v>
      </c>
      <c r="P17" s="7" t="s">
        <v>58</v>
      </c>
      <c r="Q17" s="4">
        <v>28</v>
      </c>
      <c r="R17" s="4">
        <v>10</v>
      </c>
      <c r="S17" s="4">
        <f>(Q17*12)+R17</f>
        <v>346</v>
      </c>
      <c r="T17" s="4" t="s">
        <v>59</v>
      </c>
      <c r="U17" s="7" t="s">
        <v>41</v>
      </c>
      <c r="V17" s="4" t="s">
        <v>40</v>
      </c>
      <c r="W17" s="4"/>
      <c r="X17" s="39">
        <v>1467180000</v>
      </c>
      <c r="Y17" s="21" t="s">
        <v>94</v>
      </c>
      <c r="Z17" s="22"/>
      <c r="AA17" s="22"/>
      <c r="AB17" s="22"/>
      <c r="AC17" s="19"/>
    </row>
    <row r="18" spans="1:29" ht="160.5" customHeight="1" x14ac:dyDescent="0.25">
      <c r="A18" s="49">
        <v>9</v>
      </c>
      <c r="B18" s="5" t="s">
        <v>33</v>
      </c>
      <c r="C18" s="6" t="s">
        <v>60</v>
      </c>
      <c r="D18" s="9"/>
      <c r="E18" s="4" t="s">
        <v>34</v>
      </c>
      <c r="F18" s="4" t="s">
        <v>61</v>
      </c>
      <c r="G18" s="29">
        <v>4.0599999999999996</v>
      </c>
      <c r="H18" s="30"/>
      <c r="I18" s="8">
        <v>0.14000000000000001</v>
      </c>
      <c r="J18" s="4"/>
      <c r="K18" s="4"/>
      <c r="L18" s="4"/>
      <c r="M18" s="8">
        <v>0.25</v>
      </c>
      <c r="N18" s="4"/>
      <c r="O18" s="20">
        <v>13538070</v>
      </c>
      <c r="P18" s="7" t="s">
        <v>62</v>
      </c>
      <c r="Q18" s="4">
        <v>39</v>
      </c>
      <c r="R18" s="4">
        <v>3</v>
      </c>
      <c r="S18" s="4">
        <f>(Q18*12)+R18</f>
        <v>471</v>
      </c>
      <c r="T18" s="4" t="s">
        <v>39</v>
      </c>
      <c r="U18" s="6" t="s">
        <v>41</v>
      </c>
      <c r="V18" s="4" t="s">
        <v>40</v>
      </c>
      <c r="W18" s="4"/>
      <c r="X18" s="39">
        <v>984894593</v>
      </c>
      <c r="Y18" s="21" t="s">
        <v>94</v>
      </c>
      <c r="Z18" s="22"/>
      <c r="AA18" s="22"/>
      <c r="AB18" s="22"/>
      <c r="AC18" s="19"/>
    </row>
    <row r="19" spans="1:29" s="16" customFormat="1" ht="39" customHeight="1" x14ac:dyDescent="0.25">
      <c r="A19" s="44" t="s">
        <v>87</v>
      </c>
      <c r="B19" s="45" t="s">
        <v>88</v>
      </c>
      <c r="C19" s="46"/>
      <c r="D19" s="10"/>
      <c r="E19" s="44"/>
      <c r="F19" s="44"/>
      <c r="G19" s="28"/>
      <c r="H19" s="31"/>
      <c r="I19" s="3"/>
      <c r="J19" s="44"/>
      <c r="K19" s="44"/>
      <c r="L19" s="44"/>
      <c r="M19" s="3"/>
      <c r="N19" s="44"/>
      <c r="O19" s="18"/>
      <c r="P19" s="47"/>
      <c r="Q19" s="44"/>
      <c r="R19" s="44"/>
      <c r="S19" s="4"/>
      <c r="T19" s="44"/>
      <c r="U19" s="46"/>
      <c r="V19" s="44"/>
      <c r="W19" s="44"/>
      <c r="X19" s="38"/>
      <c r="Y19" s="48"/>
      <c r="Z19" s="19"/>
      <c r="AA19" s="19"/>
      <c r="AB19" s="19"/>
      <c r="AC19" s="19"/>
    </row>
    <row r="20" spans="1:29" ht="160.5" customHeight="1" x14ac:dyDescent="0.25">
      <c r="A20" s="49">
        <v>1</v>
      </c>
      <c r="B20" s="50" t="s">
        <v>68</v>
      </c>
      <c r="C20" s="51" t="s">
        <v>69</v>
      </c>
      <c r="D20" s="52"/>
      <c r="E20" s="53"/>
      <c r="F20" s="54" t="s">
        <v>70</v>
      </c>
      <c r="G20" s="53"/>
      <c r="H20" s="52"/>
      <c r="I20" s="55"/>
      <c r="J20" s="49"/>
      <c r="K20" s="49"/>
      <c r="L20" s="49"/>
      <c r="M20" s="56"/>
      <c r="N20" s="59"/>
      <c r="O20" s="57">
        <v>8300000</v>
      </c>
      <c r="P20" s="59"/>
      <c r="Q20" s="68">
        <v>25</v>
      </c>
      <c r="R20" s="49">
        <v>4</v>
      </c>
      <c r="S20" s="4">
        <f t="shared" ref="S20" si="2">(Q20*12)+R20</f>
        <v>304</v>
      </c>
      <c r="T20" s="53" t="s">
        <v>71</v>
      </c>
      <c r="U20" s="52" t="s">
        <v>41</v>
      </c>
      <c r="V20" s="4"/>
      <c r="W20" s="49" t="s">
        <v>40</v>
      </c>
      <c r="X20" s="58">
        <v>715875000</v>
      </c>
      <c r="Y20" s="60" t="s">
        <v>72</v>
      </c>
      <c r="Z20" s="22"/>
      <c r="AA20" s="22"/>
      <c r="AB20" s="22"/>
      <c r="AC20" s="19"/>
    </row>
    <row r="21" spans="1:29" s="16" customFormat="1" ht="30" customHeight="1" x14ac:dyDescent="0.25">
      <c r="A21" s="44"/>
      <c r="B21" s="44" t="s">
        <v>67</v>
      </c>
      <c r="C21" s="10"/>
      <c r="D21" s="44"/>
      <c r="E21" s="44"/>
      <c r="F21" s="44"/>
      <c r="G21" s="28"/>
      <c r="H21" s="31"/>
      <c r="I21" s="3"/>
      <c r="J21" s="44"/>
      <c r="K21" s="44"/>
      <c r="L21" s="44"/>
      <c r="M21" s="3"/>
      <c r="N21" s="44"/>
      <c r="O21" s="18"/>
      <c r="P21" s="44"/>
      <c r="Q21" s="44"/>
      <c r="R21" s="44"/>
      <c r="S21" s="44"/>
      <c r="T21" s="44"/>
      <c r="U21" s="44"/>
      <c r="V21" s="44"/>
      <c r="W21" s="44"/>
      <c r="X21" s="38">
        <f>X20+X18+X17+X16+X15+X14+X13+X12+X11+X10</f>
        <v>12917927906</v>
      </c>
      <c r="Y21" s="44"/>
      <c r="Z21" s="19"/>
      <c r="AA21" s="19"/>
      <c r="AB21" s="19"/>
      <c r="AC21" s="19"/>
    </row>
    <row r="22" spans="1:29" s="16" customFormat="1" x14ac:dyDescent="0.25">
      <c r="A22" s="23"/>
      <c r="B22" s="23"/>
      <c r="C22" s="24"/>
      <c r="D22" s="23"/>
      <c r="E22" s="23"/>
      <c r="F22" s="23"/>
      <c r="G22" s="32"/>
      <c r="H22" s="33"/>
      <c r="I22" s="25"/>
      <c r="J22" s="23"/>
      <c r="K22" s="23"/>
      <c r="L22" s="23"/>
      <c r="M22" s="25"/>
      <c r="N22" s="23"/>
      <c r="O22" s="26"/>
      <c r="P22" s="23"/>
      <c r="Q22" s="23"/>
      <c r="R22" s="23"/>
      <c r="S22" s="23"/>
      <c r="T22" s="23"/>
      <c r="U22" s="23"/>
      <c r="V22" s="23"/>
      <c r="W22" s="91"/>
      <c r="X22" s="91"/>
      <c r="Y22" s="91"/>
      <c r="Z22" s="19"/>
      <c r="AA22" s="19"/>
      <c r="AB22" s="19"/>
      <c r="AC22" s="19"/>
    </row>
    <row r="23" spans="1:29" s="16" customFormat="1" x14ac:dyDescent="0.25">
      <c r="A23" s="23"/>
      <c r="B23" s="23"/>
      <c r="C23" s="24"/>
      <c r="D23" s="23"/>
      <c r="E23" s="23"/>
      <c r="F23" s="23"/>
      <c r="G23" s="32"/>
      <c r="H23" s="33"/>
      <c r="I23" s="25"/>
      <c r="J23" s="23"/>
      <c r="K23" s="23"/>
      <c r="L23" s="23"/>
      <c r="M23" s="25"/>
      <c r="N23" s="23"/>
      <c r="O23" s="26"/>
      <c r="P23" s="23"/>
      <c r="Q23" s="23"/>
      <c r="R23" s="23"/>
      <c r="S23" s="23"/>
      <c r="T23" s="23"/>
      <c r="U23" s="23"/>
      <c r="V23" s="23"/>
      <c r="W23" s="23"/>
      <c r="X23" s="40"/>
      <c r="Y23" s="23"/>
      <c r="Z23" s="19"/>
      <c r="AA23" s="19"/>
      <c r="AB23" s="19"/>
      <c r="AC23" s="19"/>
    </row>
    <row r="24" spans="1:29" s="16" customFormat="1" x14ac:dyDescent="0.25">
      <c r="A24" s="23"/>
      <c r="B24" s="23"/>
      <c r="C24" s="24"/>
      <c r="D24" s="23"/>
      <c r="E24" s="23"/>
      <c r="F24" s="23"/>
      <c r="G24" s="32"/>
      <c r="H24" s="33"/>
      <c r="I24" s="25"/>
      <c r="J24" s="23"/>
      <c r="K24" s="23"/>
      <c r="L24" s="23"/>
      <c r="M24" s="25"/>
      <c r="N24" s="23"/>
      <c r="O24" s="26"/>
      <c r="P24" s="23"/>
      <c r="Q24" s="23"/>
      <c r="R24" s="23"/>
      <c r="S24" s="23"/>
      <c r="T24" s="23"/>
      <c r="U24" s="23"/>
      <c r="V24" s="23"/>
      <c r="W24" s="92"/>
      <c r="X24" s="92"/>
      <c r="Y24" s="92"/>
      <c r="Z24" s="19"/>
      <c r="AA24" s="19"/>
      <c r="AB24" s="19"/>
      <c r="AC24" s="19"/>
    </row>
    <row r="25" spans="1:29" x14ac:dyDescent="0.25">
      <c r="A25" s="11"/>
      <c r="B25" s="11"/>
      <c r="C25" s="12"/>
      <c r="D25" s="11"/>
      <c r="E25" s="11"/>
      <c r="F25" s="11"/>
      <c r="G25" s="34"/>
      <c r="H25" s="35"/>
      <c r="I25" s="13"/>
      <c r="J25" s="11"/>
      <c r="K25" s="11"/>
      <c r="L25" s="11"/>
      <c r="M25" s="13"/>
      <c r="N25" s="11"/>
      <c r="O25" s="27"/>
      <c r="P25" s="11"/>
      <c r="Q25" s="11"/>
      <c r="R25" s="11"/>
      <c r="S25" s="11"/>
      <c r="T25" s="11"/>
      <c r="U25" s="11"/>
      <c r="V25" s="11"/>
      <c r="W25" s="11"/>
      <c r="X25" s="41"/>
      <c r="Y25" s="11"/>
      <c r="Z25" s="22"/>
      <c r="AA25" s="22"/>
      <c r="AB25" s="22"/>
      <c r="AC25" s="19"/>
    </row>
    <row r="26" spans="1:29" x14ac:dyDescent="0.25">
      <c r="A26" s="11"/>
      <c r="B26" s="11"/>
      <c r="C26" s="12"/>
      <c r="D26" s="11"/>
      <c r="E26" s="11"/>
      <c r="F26" s="11"/>
      <c r="G26" s="34"/>
      <c r="H26" s="35"/>
      <c r="I26" s="13"/>
      <c r="J26" s="11"/>
      <c r="K26" s="11"/>
      <c r="L26" s="11"/>
      <c r="M26" s="13"/>
      <c r="N26" s="11"/>
      <c r="O26" s="27"/>
      <c r="P26" s="11"/>
      <c r="Q26" s="11"/>
      <c r="R26" s="11"/>
      <c r="S26" s="11"/>
      <c r="T26" s="11"/>
      <c r="U26" s="11"/>
      <c r="V26" s="11"/>
      <c r="W26" s="11"/>
      <c r="X26" s="41"/>
      <c r="Y26" s="14"/>
      <c r="Z26" s="22"/>
      <c r="AA26" s="22"/>
      <c r="AB26" s="22"/>
      <c r="AC26" s="19"/>
    </row>
    <row r="27" spans="1:29" x14ac:dyDescent="0.25">
      <c r="A27" s="11"/>
      <c r="B27" s="11"/>
      <c r="C27" s="12"/>
      <c r="D27" s="11"/>
      <c r="E27" s="11"/>
      <c r="F27" s="11"/>
      <c r="G27" s="34"/>
      <c r="H27" s="35"/>
      <c r="I27" s="13"/>
      <c r="J27" s="11"/>
      <c r="K27" s="11"/>
      <c r="L27" s="11"/>
      <c r="M27" s="13"/>
      <c r="N27" s="11"/>
      <c r="O27" s="27"/>
      <c r="P27" s="11"/>
      <c r="Q27" s="11"/>
      <c r="R27" s="11"/>
      <c r="S27" s="11"/>
      <c r="T27" s="11"/>
      <c r="U27" s="11"/>
      <c r="V27" s="11"/>
      <c r="W27" s="11"/>
      <c r="X27" s="41"/>
      <c r="Y27" s="14"/>
      <c r="Z27" s="22"/>
      <c r="AA27" s="22"/>
      <c r="AB27" s="22"/>
      <c r="AC27" s="19"/>
    </row>
    <row r="28" spans="1:29" x14ac:dyDescent="0.25">
      <c r="A28" s="11"/>
      <c r="B28" s="11"/>
      <c r="C28" s="12"/>
      <c r="D28" s="11"/>
      <c r="E28" s="11"/>
      <c r="F28" s="11"/>
      <c r="G28" s="34"/>
      <c r="H28" s="35"/>
      <c r="I28" s="13"/>
      <c r="J28" s="11"/>
      <c r="K28" s="11"/>
      <c r="L28" s="11"/>
      <c r="M28" s="13"/>
      <c r="N28" s="11"/>
      <c r="O28" s="27"/>
      <c r="P28" s="11"/>
      <c r="Q28" s="11"/>
      <c r="R28" s="11"/>
      <c r="S28" s="11"/>
      <c r="T28" s="11"/>
      <c r="U28" s="11"/>
      <c r="V28" s="11"/>
      <c r="W28" s="11"/>
      <c r="X28" s="41"/>
      <c r="Y28" s="14"/>
      <c r="Z28" s="22"/>
      <c r="AA28" s="22"/>
      <c r="AB28" s="22"/>
      <c r="AC28" s="19"/>
    </row>
    <row r="29" spans="1:29" x14ac:dyDescent="0.25">
      <c r="A29" s="11"/>
      <c r="B29" s="11"/>
      <c r="C29" s="12"/>
      <c r="D29" s="11"/>
      <c r="E29" s="11"/>
      <c r="F29" s="11"/>
      <c r="G29" s="34"/>
      <c r="H29" s="35"/>
      <c r="I29" s="13"/>
      <c r="J29" s="11"/>
      <c r="K29" s="11"/>
      <c r="L29" s="11"/>
      <c r="M29" s="13"/>
      <c r="N29" s="11"/>
      <c r="O29" s="27"/>
      <c r="P29" s="11"/>
      <c r="Q29" s="11"/>
      <c r="R29" s="11"/>
      <c r="S29" s="11"/>
      <c r="T29" s="11"/>
      <c r="U29" s="11"/>
      <c r="V29" s="11"/>
      <c r="W29" s="11"/>
      <c r="X29" s="41"/>
      <c r="Y29" s="11"/>
      <c r="Z29" s="22"/>
      <c r="AA29" s="22"/>
      <c r="AB29" s="22"/>
      <c r="AC29" s="19"/>
    </row>
    <row r="30" spans="1:29" x14ac:dyDescent="0.25">
      <c r="A30" s="11"/>
      <c r="B30" s="11"/>
      <c r="C30" s="12"/>
      <c r="D30" s="11"/>
      <c r="E30" s="11"/>
      <c r="F30" s="11"/>
      <c r="G30" s="34"/>
      <c r="H30" s="35"/>
      <c r="I30" s="13"/>
      <c r="J30" s="11"/>
      <c r="K30" s="11"/>
      <c r="L30" s="11"/>
      <c r="M30" s="13"/>
      <c r="N30" s="11"/>
      <c r="O30" s="27"/>
      <c r="P30" s="11"/>
      <c r="Q30" s="11"/>
      <c r="R30" s="11"/>
      <c r="S30" s="11"/>
      <c r="T30" s="11"/>
      <c r="U30" s="11"/>
      <c r="V30" s="11"/>
      <c r="W30" s="11"/>
      <c r="X30" s="41"/>
      <c r="Y30" s="11"/>
      <c r="Z30" s="22"/>
      <c r="AA30" s="22"/>
      <c r="AB30" s="22"/>
      <c r="AC30" s="19"/>
    </row>
    <row r="31" spans="1:29" x14ac:dyDescent="0.25">
      <c r="A31" s="11"/>
      <c r="B31" s="11"/>
      <c r="C31" s="12"/>
      <c r="D31" s="11"/>
      <c r="E31" s="11"/>
      <c r="F31" s="11"/>
      <c r="G31" s="34"/>
      <c r="H31" s="35"/>
      <c r="I31" s="13"/>
      <c r="J31" s="11"/>
      <c r="K31" s="11"/>
      <c r="L31" s="11"/>
      <c r="M31" s="13"/>
      <c r="N31" s="11"/>
      <c r="O31" s="27"/>
      <c r="P31" s="11"/>
      <c r="Q31" s="11"/>
      <c r="R31" s="11"/>
      <c r="S31" s="11"/>
      <c r="T31" s="11"/>
      <c r="U31" s="11"/>
      <c r="V31" s="11"/>
      <c r="W31" s="11"/>
      <c r="X31" s="41"/>
      <c r="Y31" s="11"/>
      <c r="Z31" s="22"/>
      <c r="AA31" s="22"/>
      <c r="AB31" s="22"/>
      <c r="AC31" s="19"/>
    </row>
    <row r="32" spans="1:29" x14ac:dyDescent="0.25">
      <c r="A32" s="11"/>
      <c r="B32" s="11"/>
      <c r="C32" s="12"/>
      <c r="D32" s="11"/>
      <c r="E32" s="11"/>
      <c r="F32" s="11"/>
      <c r="G32" s="34"/>
      <c r="H32" s="35"/>
      <c r="I32" s="13"/>
      <c r="J32" s="11"/>
      <c r="K32" s="11"/>
      <c r="L32" s="11"/>
      <c r="M32" s="13"/>
      <c r="N32" s="11"/>
      <c r="O32" s="27"/>
      <c r="P32" s="11"/>
      <c r="Q32" s="11"/>
      <c r="R32" s="11"/>
      <c r="S32" s="11"/>
      <c r="T32" s="11"/>
      <c r="U32" s="11"/>
      <c r="V32" s="11"/>
      <c r="W32" s="11"/>
      <c r="X32" s="41"/>
      <c r="Y32" s="11"/>
      <c r="Z32" s="22"/>
      <c r="AA32" s="22"/>
      <c r="AB32" s="22"/>
      <c r="AC32" s="19"/>
    </row>
    <row r="33" spans="1:29" x14ac:dyDescent="0.25">
      <c r="A33" s="11"/>
      <c r="B33" s="11"/>
      <c r="C33" s="12"/>
      <c r="D33" s="11"/>
      <c r="E33" s="11"/>
      <c r="F33" s="11"/>
      <c r="G33" s="34"/>
      <c r="H33" s="35"/>
      <c r="I33" s="13"/>
      <c r="J33" s="11"/>
      <c r="K33" s="11"/>
      <c r="L33" s="11"/>
      <c r="M33" s="13"/>
      <c r="N33" s="11"/>
      <c r="O33" s="27"/>
      <c r="P33" s="11"/>
      <c r="Q33" s="11"/>
      <c r="R33" s="11"/>
      <c r="S33" s="11"/>
      <c r="T33" s="11"/>
      <c r="U33" s="11"/>
      <c r="V33" s="11"/>
      <c r="W33" s="11"/>
      <c r="X33" s="41"/>
      <c r="Y33" s="11"/>
      <c r="Z33" s="22"/>
      <c r="AA33" s="22"/>
      <c r="AB33" s="22"/>
      <c r="AC33" s="19"/>
    </row>
    <row r="34" spans="1:29" x14ac:dyDescent="0.25">
      <c r="A34" s="11"/>
      <c r="B34" s="11"/>
      <c r="C34" s="12"/>
      <c r="D34" s="11"/>
      <c r="E34" s="11"/>
      <c r="F34" s="11"/>
      <c r="G34" s="34"/>
      <c r="H34" s="35"/>
      <c r="I34" s="13"/>
      <c r="J34" s="11"/>
      <c r="K34" s="11"/>
      <c r="L34" s="11"/>
      <c r="M34" s="13"/>
      <c r="N34" s="11"/>
      <c r="O34" s="27"/>
      <c r="P34" s="11"/>
      <c r="Q34" s="11"/>
      <c r="R34" s="11"/>
      <c r="S34" s="11"/>
      <c r="T34" s="11"/>
      <c r="U34" s="11"/>
      <c r="V34" s="11"/>
      <c r="W34" s="11"/>
      <c r="X34" s="41"/>
      <c r="Y34" s="11"/>
      <c r="Z34" s="22"/>
      <c r="AA34" s="22"/>
      <c r="AB34" s="22"/>
      <c r="AC34" s="19"/>
    </row>
    <row r="35" spans="1:29" x14ac:dyDescent="0.25">
      <c r="A35" s="11"/>
      <c r="B35" s="11"/>
      <c r="C35" s="12"/>
      <c r="D35" s="11"/>
      <c r="E35" s="11"/>
      <c r="F35" s="11"/>
      <c r="G35" s="34"/>
      <c r="H35" s="35"/>
      <c r="I35" s="13"/>
      <c r="J35" s="11"/>
      <c r="K35" s="11"/>
      <c r="L35" s="11"/>
      <c r="M35" s="13"/>
      <c r="N35" s="11"/>
      <c r="O35" s="27"/>
      <c r="P35" s="11"/>
      <c r="Q35" s="11"/>
      <c r="R35" s="11"/>
      <c r="S35" s="11"/>
      <c r="T35" s="11"/>
      <c r="U35" s="11"/>
      <c r="V35" s="11"/>
      <c r="W35" s="11"/>
      <c r="X35" s="41"/>
      <c r="Y35" s="11"/>
      <c r="Z35" s="22"/>
      <c r="AA35" s="22"/>
      <c r="AB35" s="22"/>
      <c r="AC35" s="19"/>
    </row>
    <row r="36" spans="1:29" x14ac:dyDescent="0.25">
      <c r="A36" s="11"/>
      <c r="B36" s="11"/>
      <c r="C36" s="12"/>
      <c r="D36" s="11"/>
      <c r="E36" s="11"/>
      <c r="F36" s="11"/>
      <c r="G36" s="34"/>
      <c r="H36" s="35"/>
      <c r="I36" s="13"/>
      <c r="J36" s="11"/>
      <c r="K36" s="11"/>
      <c r="L36" s="11"/>
      <c r="M36" s="13"/>
      <c r="N36" s="11"/>
      <c r="O36" s="27"/>
      <c r="P36" s="11"/>
      <c r="Q36" s="11"/>
      <c r="R36" s="11"/>
      <c r="S36" s="11"/>
      <c r="T36" s="11"/>
      <c r="U36" s="11"/>
      <c r="V36" s="11"/>
      <c r="W36" s="11"/>
      <c r="X36" s="41"/>
      <c r="Y36" s="11"/>
      <c r="Z36" s="22"/>
      <c r="AA36" s="22"/>
      <c r="AB36" s="22"/>
      <c r="AC36" s="19"/>
    </row>
    <row r="37" spans="1:29" x14ac:dyDescent="0.25">
      <c r="A37" s="11"/>
      <c r="B37" s="11"/>
      <c r="C37" s="12"/>
      <c r="D37" s="11"/>
      <c r="E37" s="11"/>
      <c r="F37" s="11"/>
      <c r="G37" s="34"/>
      <c r="H37" s="35"/>
      <c r="I37" s="13"/>
      <c r="J37" s="11"/>
      <c r="K37" s="11"/>
      <c r="L37" s="11"/>
      <c r="M37" s="13"/>
      <c r="N37" s="11"/>
      <c r="O37" s="27"/>
      <c r="P37" s="11"/>
      <c r="Q37" s="11"/>
      <c r="R37" s="11"/>
      <c r="S37" s="11"/>
      <c r="T37" s="11"/>
      <c r="U37" s="11"/>
      <c r="V37" s="11"/>
      <c r="W37" s="11"/>
      <c r="X37" s="41"/>
      <c r="Y37" s="11"/>
      <c r="Z37" s="22"/>
      <c r="AA37" s="22"/>
      <c r="AB37" s="22"/>
      <c r="AC37" s="19"/>
    </row>
    <row r="38" spans="1:29" x14ac:dyDescent="0.25">
      <c r="A38" s="11"/>
      <c r="B38" s="11"/>
      <c r="C38" s="12"/>
      <c r="D38" s="11"/>
      <c r="E38" s="11"/>
      <c r="F38" s="11"/>
      <c r="G38" s="34"/>
      <c r="H38" s="35"/>
      <c r="I38" s="13"/>
      <c r="J38" s="11"/>
      <c r="K38" s="11"/>
      <c r="L38" s="11"/>
      <c r="M38" s="13"/>
      <c r="N38" s="11"/>
      <c r="O38" s="27"/>
      <c r="P38" s="11"/>
      <c r="Q38" s="11"/>
      <c r="R38" s="11"/>
      <c r="S38" s="11"/>
      <c r="T38" s="11"/>
      <c r="U38" s="11"/>
      <c r="V38" s="11"/>
      <c r="W38" s="11"/>
      <c r="X38" s="41"/>
      <c r="Y38" s="11"/>
      <c r="Z38" s="22"/>
      <c r="AA38" s="22"/>
      <c r="AB38" s="22"/>
      <c r="AC38" s="19"/>
    </row>
    <row r="39" spans="1:29" x14ac:dyDescent="0.25">
      <c r="A39" s="11"/>
      <c r="B39" s="11"/>
      <c r="C39" s="12"/>
      <c r="D39" s="11"/>
      <c r="E39" s="11"/>
      <c r="F39" s="11"/>
      <c r="G39" s="34"/>
      <c r="H39" s="35"/>
      <c r="I39" s="13"/>
      <c r="J39" s="11"/>
      <c r="K39" s="11"/>
      <c r="L39" s="11"/>
      <c r="M39" s="13"/>
      <c r="N39" s="11"/>
      <c r="O39" s="27"/>
      <c r="P39" s="11"/>
      <c r="Q39" s="11"/>
      <c r="R39" s="11"/>
      <c r="S39" s="11"/>
      <c r="T39" s="11"/>
      <c r="U39" s="11"/>
      <c r="V39" s="11"/>
      <c r="W39" s="11"/>
      <c r="X39" s="41"/>
      <c r="Y39" s="11"/>
      <c r="Z39" s="22"/>
      <c r="AA39" s="22"/>
      <c r="AB39" s="22"/>
      <c r="AC39" s="19"/>
    </row>
    <row r="40" spans="1:29" x14ac:dyDescent="0.25">
      <c r="A40" s="11"/>
      <c r="B40" s="11"/>
      <c r="C40" s="12"/>
      <c r="D40" s="11"/>
      <c r="E40" s="11"/>
      <c r="F40" s="11"/>
      <c r="G40" s="34"/>
      <c r="H40" s="35"/>
      <c r="I40" s="13"/>
      <c r="J40" s="11"/>
      <c r="K40" s="11"/>
      <c r="L40" s="11"/>
      <c r="M40" s="13"/>
      <c r="N40" s="11"/>
      <c r="O40" s="27"/>
      <c r="P40" s="11"/>
      <c r="Q40" s="11"/>
      <c r="R40" s="11"/>
      <c r="S40" s="11"/>
      <c r="T40" s="11"/>
      <c r="U40" s="11"/>
      <c r="V40" s="11"/>
      <c r="W40" s="11"/>
      <c r="X40" s="41"/>
      <c r="Y40" s="11"/>
      <c r="Z40" s="22"/>
      <c r="AA40" s="22"/>
      <c r="AB40" s="22"/>
      <c r="AC40" s="19"/>
    </row>
    <row r="41" spans="1:29" x14ac:dyDescent="0.25">
      <c r="A41" s="11"/>
      <c r="B41" s="11"/>
      <c r="C41" s="12"/>
      <c r="D41" s="11"/>
      <c r="E41" s="11"/>
      <c r="F41" s="11"/>
      <c r="G41" s="34"/>
      <c r="H41" s="35"/>
      <c r="I41" s="13"/>
      <c r="J41" s="11"/>
      <c r="K41" s="11"/>
      <c r="L41" s="11"/>
      <c r="M41" s="13"/>
      <c r="N41" s="11"/>
      <c r="O41" s="27"/>
      <c r="P41" s="11"/>
      <c r="Q41" s="11"/>
      <c r="R41" s="11"/>
      <c r="S41" s="11"/>
      <c r="T41" s="11"/>
      <c r="U41" s="11"/>
      <c r="V41" s="11"/>
      <c r="W41" s="11"/>
      <c r="X41" s="41"/>
      <c r="Y41" s="11"/>
      <c r="Z41" s="22"/>
      <c r="AA41" s="22"/>
      <c r="AB41" s="22"/>
      <c r="AC41" s="19"/>
    </row>
    <row r="42" spans="1:29" x14ac:dyDescent="0.25">
      <c r="A42" s="11"/>
      <c r="B42" s="11"/>
      <c r="C42" s="12"/>
      <c r="D42" s="11"/>
      <c r="E42" s="11"/>
      <c r="F42" s="11"/>
      <c r="G42" s="34"/>
      <c r="H42" s="35"/>
      <c r="I42" s="13"/>
      <c r="J42" s="11"/>
      <c r="K42" s="11"/>
      <c r="L42" s="11"/>
      <c r="M42" s="13"/>
      <c r="N42" s="11"/>
      <c r="O42" s="27"/>
      <c r="P42" s="11"/>
      <c r="Q42" s="11"/>
      <c r="R42" s="11"/>
      <c r="S42" s="11"/>
      <c r="T42" s="11"/>
      <c r="U42" s="11"/>
      <c r="V42" s="11"/>
      <c r="W42" s="11"/>
      <c r="X42" s="41"/>
      <c r="Y42" s="11"/>
      <c r="Z42" s="22"/>
      <c r="AA42" s="22"/>
      <c r="AB42" s="22"/>
      <c r="AC42" s="19"/>
    </row>
    <row r="43" spans="1:29" x14ac:dyDescent="0.25">
      <c r="A43" s="11"/>
      <c r="B43" s="11"/>
      <c r="C43" s="12"/>
      <c r="D43" s="11"/>
      <c r="E43" s="11"/>
      <c r="F43" s="11"/>
      <c r="G43" s="34"/>
      <c r="H43" s="35"/>
      <c r="I43" s="13"/>
      <c r="J43" s="11"/>
      <c r="K43" s="11"/>
      <c r="L43" s="11"/>
      <c r="M43" s="13"/>
      <c r="N43" s="11"/>
      <c r="O43" s="27"/>
      <c r="P43" s="11"/>
      <c r="Q43" s="11"/>
      <c r="R43" s="11"/>
      <c r="S43" s="11"/>
      <c r="T43" s="11"/>
      <c r="U43" s="11"/>
      <c r="V43" s="11"/>
      <c r="W43" s="11"/>
      <c r="X43" s="41"/>
      <c r="Y43" s="11"/>
      <c r="Z43" s="22"/>
      <c r="AA43" s="22"/>
      <c r="AB43" s="22"/>
      <c r="AC43" s="19"/>
    </row>
    <row r="44" spans="1:29" x14ac:dyDescent="0.25">
      <c r="B44" s="89"/>
      <c r="C44" s="89"/>
      <c r="T44" s="89"/>
      <c r="U44" s="89"/>
      <c r="V44" s="89"/>
      <c r="W44" s="89"/>
      <c r="X44" s="89"/>
      <c r="Y44" s="89"/>
    </row>
    <row r="45" spans="1:29" x14ac:dyDescent="0.25">
      <c r="B45" s="89"/>
      <c r="C45" s="89"/>
      <c r="D45" s="89"/>
      <c r="U45" s="89"/>
      <c r="V45" s="89"/>
      <c r="W45" s="89"/>
      <c r="X45" s="89"/>
    </row>
    <row r="50" spans="2:25" x14ac:dyDescent="0.25">
      <c r="B50" s="89"/>
      <c r="C50" s="89"/>
      <c r="D50" s="15"/>
      <c r="E50" s="15"/>
      <c r="F50" s="15"/>
      <c r="G50" s="37"/>
      <c r="H50" s="37"/>
      <c r="I50" s="15"/>
      <c r="J50" s="15"/>
      <c r="K50" s="15"/>
      <c r="L50" s="15"/>
      <c r="M50" s="15"/>
      <c r="N50" s="15"/>
      <c r="O50" s="15"/>
      <c r="P50" s="15"/>
      <c r="Q50" s="15"/>
      <c r="R50" s="15"/>
      <c r="S50" s="15"/>
      <c r="T50" s="89"/>
      <c r="U50" s="89"/>
      <c r="V50" s="89"/>
      <c r="W50" s="89"/>
      <c r="X50" s="89"/>
      <c r="Y50" s="89"/>
    </row>
  </sheetData>
  <mergeCells count="26">
    <mergeCell ref="B45:D45"/>
    <mergeCell ref="U45:X45"/>
    <mergeCell ref="A6:A7"/>
    <mergeCell ref="E6:E7"/>
    <mergeCell ref="F6:F7"/>
    <mergeCell ref="B50:C50"/>
    <mergeCell ref="T50:Y50"/>
    <mergeCell ref="U6:U7"/>
    <mergeCell ref="V6:W6"/>
    <mergeCell ref="X6:X7"/>
    <mergeCell ref="Y6:Y7"/>
    <mergeCell ref="B44:C44"/>
    <mergeCell ref="T44:Y44"/>
    <mergeCell ref="W22:Y22"/>
    <mergeCell ref="W24:Y24"/>
    <mergeCell ref="G6:N6"/>
    <mergeCell ref="O6:O7"/>
    <mergeCell ref="P6:S6"/>
    <mergeCell ref="T6:T7"/>
    <mergeCell ref="B6:B7"/>
    <mergeCell ref="C6:D6"/>
    <mergeCell ref="A1:B1"/>
    <mergeCell ref="H2:P2"/>
    <mergeCell ref="C3:Y3"/>
    <mergeCell ref="C4:Y4"/>
    <mergeCell ref="J1:T1"/>
  </mergeCells>
  <pageMargins left="0.15748031496062992" right="0" top="0.31496062992125984" bottom="0.27559055118110237" header="0" footer="0"/>
  <pageSetup paperSize="9" scale="51" fitToHeight="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Tu T5 den T7-2025</vt:lpstr>
      <vt:lpstr>'Tu T5 den T7-2025'!Print_Titles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2025-07-04T03:02:14Z</cp:lastPrinted>
  <dcterms:created xsi:type="dcterms:W3CDTF">2025-01-10T07:39:37Z</dcterms:created>
  <dcterms:modified xsi:type="dcterms:W3CDTF">2025-07-15T07:06:31Z</dcterms:modified>
</cp:coreProperties>
</file>