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 i="1" l="1"/>
  <c r="X25" i="1" s="1"/>
  <c r="S18" i="1"/>
  <c r="X11" i="1" l="1"/>
  <c r="S17" i="1"/>
  <c r="S16" i="1"/>
  <c r="S15" i="1"/>
  <c r="S14" i="1"/>
  <c r="O14" i="1"/>
  <c r="S13" i="1"/>
  <c r="O13" i="1"/>
</calcChain>
</file>

<file path=xl/sharedStrings.xml><?xml version="1.0" encoding="utf-8"?>
<sst xmlns="http://schemas.openxmlformats.org/spreadsheetml/2006/main" count="76" uniqueCount="64">
  <si>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</si>
  <si>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</si>
  <si>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</si>
  <si>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</si>
  <si>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</si>
  <si>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</si>
  <si>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</si>
  <si>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</si>
  <si>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</si>
  <si>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</si>
  <si>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</si>
  <si>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</si>
  <si>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</si>
  <si>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</si>
  <si>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A</t>
  </si>
  <si>
    <t>TỔ CHỨC HÀNH CHÍNH</t>
  </si>
  <si>
    <t>I</t>
  </si>
  <si>
    <t>SỞ, NGÀNH, QUẬN, HUYỆN</t>
  </si>
  <si>
    <t>Bà Nguyễn Thị B</t>
  </si>
  <si>
    <t>Ông Nguyễn Văn A</t>
  </si>
  <si>
    <t>B</t>
  </si>
  <si>
    <t>ĐƠN VỊ SỰ NGHIỆP</t>
  </si>
  <si>
    <t>….......</t>
  </si>
  <si>
    <t>TỔNG CỘNG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</si>
  <si>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</si>
  <si>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</si>
  <si>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</si>
  <si>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</si>
  <si>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</si>
  <si>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</si>
  <si>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</si>
  <si>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</si>
  <si>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</si>
  <si>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</si>
  <si>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</si>
  <si>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</si>
  <si>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</si>
  <si>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</si>
  <si>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</si>
  <si>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Chức vụ, chức danh chuyên môn đang đảm nhiệm/ Đơn vị công tác</t>
  </si>
  <si>
    <t>ỦY BAN NHÂN DÂN</t>
  </si>
  <si>
    <t xml:space="preserve">THỊ XÃ BÌNH MINH </t>
  </si>
  <si>
    <t>Nguyễn Văn Tám</t>
  </si>
  <si>
    <t>Đại học</t>
  </si>
  <si>
    <t>Lương Phi Sơn</t>
  </si>
  <si>
    <t>Trưởng phòng Phòng Lao động - Thương binh và Xã hội</t>
  </si>
  <si>
    <t>Nguyễn Hoàng Tuấn</t>
  </si>
  <si>
    <t>Chuyên viên Phòng Nội vụ</t>
  </si>
  <si>
    <t>Võ Thanh Hào</t>
  </si>
  <si>
    <t>Nguyễn Văn Chừng</t>
  </si>
  <si>
    <t>Nguyễn Thành Liêm</t>
  </si>
  <si>
    <t>x</t>
  </si>
  <si>
    <t>Chuyên viên Phòng Nông nghiệp và Môi trường thị xã (nguyên Chuyên viên Phòng Lao động - Thương binh và Xã hội)</t>
  </si>
  <si>
    <t>Chuyên viên Phòng Hạ tầng, Kinh tế và Đô thị (nguyên Chuyên viên Phòng Kinh tế thị xã)</t>
  </si>
  <si>
    <t>Phó trưởng Phòng Tài nguyên và Môi trường thị xã</t>
  </si>
  <si>
    <t>TỈNH VĨNH LONG</t>
  </si>
  <si>
    <t>Theo điểm a khoản 1 Điều 2 của Nghị định số 178/2024/NĐ-CP. Hợp nhất Phòng LĐTB và XH và Phòng Nội vụ, nhằm tạo điều kiện thuận lợi cho cơ quan sắp xếp nhân sự, cá nhân xin tự nguyện được nghỉ hưu trước tuổi được đơn vị thống nhất.</t>
  </si>
  <si>
    <t>Phó Trưởng Phòng Lao động - Thương binh và Xã hội</t>
  </si>
  <si>
    <t xml:space="preserve">Tổng kinh phí để thực hiện chế độ
</t>
  </si>
  <si>
    <t>Theo điểm a khoản 1 Điều 2 Nghị định số 178/2024/NĐ-CP được sửa đổi, bổ sung theo Nghị định số 67/2025/NĐ-CP. Hợp nhất Phòng LĐTB và XH và Phòng Nội vụ, nhằm tạo điều kiện thuận lợi cho cơ quan sắp xếp nhân sự, cá nhân xin tự nguyện được nghỉ hưu trước tuổi được đơn vị thống nhất.</t>
  </si>
  <si>
    <t>Theo điểm a khoản 1 Điều 2 của Nghị định số 178/2024/NĐ-CP. Thành lập Nông nghiệp và Môi trường trên cơ sở tiếp nhận chức năng của  Phòng Tài nguyên và môi trường với Phòng Kinh tế, nhằm tạo điều kiện thuận lợi cho cơ quan sắp xếp nhân sự, cá nhân xin tự nguyện được nghỉ hưu trước tuổi được đơn vị thống nhất.</t>
  </si>
  <si>
    <t>Theo điểm a khoản 1 Điều 2 của Nghị định số 178/2024/NĐ-CP được sửa đổi, bổ sung theo Nghị định số 67/2025/NĐ-CP. Do thành lập Phòng Kinh tế, Hạ tầng và Đô thị trên cơ sở tiếp nhận chức năng nhiệm vụ của phòng Kinh tế về lĩnh vực công thương. Để đảm bảo, tạo điều kiện cho cơ quan sắp xếp nhân sự, cá nhân xin tự nguyện được nghỉ hưu trước tuổi được đơn vị thống nhất</t>
  </si>
  <si>
    <t>Theo điểm a khoản 1 Điều 2 của Nghị định số 178/2024/NĐ-CP được sửa đổi, bổ sung theo Nghị định số 67/2025/NĐ-CP. Thành lập Phòng Nông nghiệp và Môi trường trên cơ sở tiếp nhận chức năng nhiệm vụ quản lý nhà nước về giảm nghèo của Phòng LĐ-TB và XH, nhằm tạo điều kiện thuận lợi cho cơ quan sắp xếp nhân sự, cá nhân xin tự nguyện được nghỉ hưu trước tuổi được đơn vị thống nhất.</t>
  </si>
  <si>
    <r>
      <rPr>
        <b/>
        <sz val="12"/>
        <color theme="1"/>
        <rFont val="Times New Roman"/>
        <family val="1"/>
      </rPr>
      <t>DANH SÁCH VÀ KINH PHÍ THỰC HIỆN CHÍNH SÁCH, CHẾ ĐỘ THEO NGHỊ ĐỊNH SỐ 178/2024/NĐ-CP 
NGÀY 31/12/2024 VÀ NGHỊ ĐỊNH SỐ 67/2025/NĐ-CP NGÀY 15/3/2025 CỦA CHÍNH PHỦ NĂM 2025 CỦA THỊ XÃ BÌNH MINH</t>
    </r>
    <r>
      <rPr>
        <sz val="12"/>
        <color theme="1"/>
        <rFont val="Times New Roman"/>
        <family val="1"/>
      </rPr>
      <t xml:space="preserve">
</t>
    </r>
    <r>
      <rPr>
        <i/>
        <sz val="12"/>
        <color theme="1"/>
        <rFont val="Times New Roman"/>
        <family val="1"/>
      </rPr>
      <t>(Kèm theo Quyết định số   1100/QĐ-UBND ngày  06 /6/2025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</si>
</sst>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yyyy"/>
    <numFmt numFmtId="165" formatCode="dd\/mm\/yyyy"/>
    <numFmt numFmtId="166" formatCode="mm\/yyyy"/>
  </numFmts>
  <fonts count="14"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i/>
      <sz val="12"/>
      <color theme="1"/>
      <name val="Times New Roman"/>
      <family val="1"/>
    </font>
    <font>
      <sz val="12"/>
      <name val="Times New Roman"/>
      <family val="1"/>
    </font>
    <font>
      <b/>
      <sz val="12"/>
      <color theme="1"/>
      <name val="Times New Roman"/>
      <family val="1"/>
      <charset val="163"/>
    </font>
    <font>
      <b/>
      <sz val="14"/>
      <color theme="1"/>
      <name val="Times New Roman"/>
      <family val="1"/>
      <charset val="163"/>
    </font>
    <font>
      <b/>
      <sz val="16"/>
      <color theme="1"/>
      <name val="Times New Roman"/>
      <family val="1"/>
    </font>
    <font>
      <sz val="16"/>
      <color theme="1"/>
      <name val="Calibri"/>
      <family val="2"/>
      <scheme val="minor"/>
    </font>
    <font>
      <b/>
      <sz val="16"/>
      <color theme="1"/>
      <name val="Times New Roman"/>
      <family val="1"/>
      <charset val="163"/>
    </font>
    <font>
      <i/>
      <sz val="14"/>
      <color theme="1"/>
      <name val="Times New Roman"/>
      <family val="1"/>
      <charset val="163"/>
    </font>
    <font>
      <sz val="14"/>
      <color theme="1"/>
      <name val="Times New Roman"/>
      <family val="1"/>
      <charset val="163"/>
    </font>
    <font>
      <sz val="14"/>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xf numFmtId="0" fontId="2" fillId="0" borderId="1" xfId="0" applyFont="1" applyBorder="1" applyAlignment="1">
      <alignment horizontal="center" vertical="center"/>
    </xf>
    <xf numFmtId="0" fontId="4" fillId="0" borderId="1" xfId="0" applyFont="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9" fontId="1" fillId="0" borderId="1" xfId="0" applyNumberFormat="1" applyFont="1" applyBorder="1" applyAlignment="1">
      <alignment horizontal="center" vertical="top" wrapText="1"/>
    </xf>
    <xf numFmtId="0" fontId="2" fillId="0" borderId="0" xfId="0" applyFont="1" applyAlignment="1">
      <alignment wrapText="1"/>
    </xf>
    <xf numFmtId="0" fontId="4" fillId="0" borderId="0" xfId="0" applyFont="1" applyAlignment="1">
      <alignment wrapText="1"/>
    </xf>
    <xf numFmtId="0" fontId="2" fillId="0" borderId="1" xfId="0" applyFont="1" applyBorder="1" applyAlignment="1">
      <alignment vertical="center"/>
    </xf>
    <xf numFmtId="0" fontId="1" fillId="0" borderId="1" xfId="0" applyFont="1" applyBorder="1" applyAlignment="1">
      <alignment vertical="center"/>
    </xf>
    <xf numFmtId="164" fontId="1" fillId="0" borderId="1" xfId="0" applyNumberFormat="1" applyFont="1" applyBorder="1" applyAlignment="1">
      <alignment vertical="center"/>
    </xf>
    <xf numFmtId="14" fontId="1" fillId="0" borderId="1" xfId="0" applyNumberFormat="1" applyFont="1" applyBorder="1" applyAlignment="1">
      <alignment vertical="center"/>
    </xf>
    <xf numFmtId="0" fontId="0" fillId="0" borderId="0" xfId="0" applyAlignment="1">
      <alignment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shrinkToFit="1"/>
    </xf>
    <xf numFmtId="0" fontId="4" fillId="0" borderId="1" xfId="0" applyFont="1" applyBorder="1" applyAlignment="1">
      <alignment horizontal="center" shrinkToFit="1"/>
    </xf>
    <xf numFmtId="0" fontId="2" fillId="0" borderId="0" xfId="0" applyFont="1" applyAlignment="1">
      <alignment shrinkToFit="1"/>
    </xf>
    <xf numFmtId="0" fontId="4" fillId="0" borderId="0" xfId="0" applyFont="1" applyAlignment="1">
      <alignment shrinkToFit="1"/>
    </xf>
    <xf numFmtId="0" fontId="0" fillId="0" borderId="0" xfId="0" applyAlignment="1">
      <alignment shrinkToFit="1"/>
    </xf>
    <xf numFmtId="2" fontId="1" fillId="0" borderId="1" xfId="0" applyNumberFormat="1" applyFont="1" applyBorder="1" applyAlignment="1">
      <alignment horizontal="center" vertical="top" wrapText="1"/>
    </xf>
    <xf numFmtId="0" fontId="9" fillId="0" borderId="0" xfId="0" applyFont="1"/>
    <xf numFmtId="0" fontId="12" fillId="0" borderId="0" xfId="0" applyFont="1"/>
    <xf numFmtId="0" fontId="13" fillId="0" borderId="0" xfId="0" applyFont="1"/>
    <xf numFmtId="0" fontId="2" fillId="0" borderId="0" xfId="0" applyFont="1" applyAlignment="1"/>
    <xf numFmtId="165" fontId="1" fillId="0" borderId="1" xfId="0" applyNumberFormat="1" applyFont="1" applyBorder="1" applyAlignment="1">
      <alignment horizontal="center" vertical="top" shrinkToFit="1"/>
    </xf>
    <xf numFmtId="0" fontId="1" fillId="0" borderId="1" xfId="0" applyFont="1" applyBorder="1" applyAlignment="1">
      <alignment horizontal="center" vertical="center" wrapText="1"/>
    </xf>
    <xf numFmtId="3" fontId="1" fillId="0" borderId="1" xfId="0" applyNumberFormat="1" applyFont="1" applyBorder="1" applyAlignment="1">
      <alignment vertical="center"/>
    </xf>
    <xf numFmtId="3" fontId="2" fillId="0" borderId="1" xfId="0" applyNumberFormat="1" applyFont="1" applyBorder="1" applyAlignment="1">
      <alignment vertical="center" shrinkToFit="1"/>
    </xf>
    <xf numFmtId="3" fontId="1" fillId="0" borderId="1" xfId="0" applyNumberFormat="1" applyFont="1" applyBorder="1" applyAlignment="1">
      <alignment vertical="top"/>
    </xf>
    <xf numFmtId="3" fontId="1" fillId="0" borderId="1" xfId="0" applyNumberFormat="1" applyFont="1" applyBorder="1" applyAlignment="1">
      <alignment vertical="top" shrinkToFit="1"/>
    </xf>
    <xf numFmtId="3" fontId="1" fillId="0" borderId="1" xfId="0" applyNumberFormat="1" applyFont="1" applyBorder="1" applyAlignment="1">
      <alignment vertical="center" shrinkToFit="1"/>
    </xf>
    <xf numFmtId="0" fontId="1"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66" fontId="1" fillId="0" borderId="1" xfId="0" applyNumberFormat="1" applyFont="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7" fillId="0" borderId="0" xfId="0" applyFont="1" applyAlignment="1">
      <alignment horizontal="center"/>
    </xf>
    <xf numFmtId="0" fontId="11" fillId="0" borderId="0" xfId="0" quotePrefix="1" applyFont="1" applyAlignment="1">
      <alignment horizontal="center"/>
    </xf>
    <xf numFmtId="0" fontId="11" fillId="0" borderId="0" xfId="0" applyFont="1" applyAlignment="1">
      <alignment horizontal="center"/>
    </xf>
    <xf numFmtId="0" fontId="8" fillId="0" borderId="0" xfId="0" applyFont="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209815</xdr:colOff>
      <xdr:row>2</xdr:row>
      <xdr:rowOff>25135</xdr:rowOff>
    </xdr:from>
    <xdr:to>
      <xdr:col>3</xdr:col>
      <xdr:colOff>2</xdr:colOff>
      <xdr:row>2</xdr:row>
      <xdr:rowOff>25135</xdr:rowOff>
    </xdr:to>
    <xdr:cxnSp macro="">
      <xdr:nvCxnSpPr>
        <xdr:cNvPr id="3" name="Straight Connector 2">
          <a:extLst>
            <a:ext uri="{FF2B5EF4-FFF2-40B4-BE49-F238E27FC236}">
              <a16:creationId xmlns="" xmlns:a16="http://schemas.microsoft.com/office/drawing/2014/main" id="{0E8150C7-8934-4C51-97A0-43715EF4D3FA}"/>
            </a:ext>
          </a:extLst>
        </xdr:cNvPr>
        <xdr:cNvCxnSpPr/>
      </xdr:nvCxnSpPr>
      <xdr:spPr>
        <a:xfrm>
          <a:off x="1162315" y="437885"/>
          <a:ext cx="509854"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687917</xdr:colOff>
      <xdr:row>2</xdr:row>
      <xdr:rowOff>21789</xdr:rowOff>
    </xdr:from>
    <xdr:to>
      <xdr:col>18</xdr:col>
      <xdr:colOff>233432</xdr:colOff>
      <xdr:row>2</xdr:row>
      <xdr:rowOff>21789</xdr:rowOff>
    </xdr:to>
    <xdr:cxnSp macro="">
      <xdr:nvCxnSpPr>
        <xdr:cNvPr id="5" name="Straight Connector 4">
          <a:extLst>
            <a:ext uri="{FF2B5EF4-FFF2-40B4-BE49-F238E27FC236}">
              <a16:creationId xmlns="" xmlns:a16="http://schemas.microsoft.com/office/drawing/2014/main" id="{90436CFE-5E5B-48C4-9275-D6DCDDF3B22E}"/>
            </a:ext>
          </a:extLst>
        </xdr:cNvPr>
        <xdr:cNvCxnSpPr/>
      </xdr:nvCxnSpPr>
      <xdr:spPr>
        <a:xfrm>
          <a:off x="8053917" y="434539"/>
          <a:ext cx="194793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613812</xdr:colOff>
      <xdr:row>5</xdr:row>
      <xdr:rowOff>42332</xdr:rowOff>
    </xdr:from>
    <xdr:to>
      <xdr:col>18</xdr:col>
      <xdr:colOff>10562</xdr:colOff>
      <xdr:row>5</xdr:row>
      <xdr:rowOff>42332</xdr:rowOff>
    </xdr:to>
    <xdr:cxnSp macro="">
      <xdr:nvCxnSpPr>
        <xdr:cNvPr id="4" name="Straight Connector 3"/>
        <xdr:cNvCxnSpPr/>
      </xdr:nvCxnSpPr>
      <xdr:spPr>
        <a:xfrm>
          <a:off x="7979812" y="1164165"/>
          <a:ext cx="179916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
  <sheetViews>
    <sheetView tabSelected="1" zoomScale="90" zoomScaleNormal="90" workbookViewId="0">
      <selection activeCell="F3" sqref="F3:Y5"/>
    </sheetView>
  </sheetViews>
  <sheetFormatPr defaultRowHeight="14.4" x14ac:dyDescent="0.3"/>
  <cols>
    <col min="1" max="1" width="4.88671875" customWidth="1"/>
    <col min="2" max="2" width="9.44140625" customWidth="1"/>
    <col min="3" max="3" width="10.6640625" customWidth="1"/>
    <col min="4" max="4" width="6.109375" customWidth="1"/>
    <col min="5" max="5" width="6.44140625" customWidth="1"/>
    <col min="6" max="6" width="12" customWidth="1"/>
    <col min="7" max="7" width="6.5546875" bestFit="1" customWidth="1"/>
    <col min="8" max="8" width="6.109375" customWidth="1"/>
    <col min="9" max="9" width="8.109375" customWidth="1"/>
    <col min="10" max="10" width="6.5546875" customWidth="1"/>
    <col min="11" max="11" width="7.5546875" customWidth="1"/>
    <col min="12" max="12" width="8.44140625" customWidth="1"/>
    <col min="13" max="13" width="7.33203125" customWidth="1"/>
    <col min="14" max="14" width="10" customWidth="1"/>
    <col min="15" max="15" width="10.6640625" customWidth="1"/>
    <col min="16" max="16" width="11.109375" customWidth="1"/>
    <col min="17" max="17" width="7.109375" bestFit="1" customWidth="1"/>
    <col min="18" max="18" width="7" customWidth="1"/>
    <col min="19" max="19" width="6" customWidth="1"/>
    <col min="20" max="20" width="8.33203125" customWidth="1"/>
    <col min="21" max="21" width="13" customWidth="1"/>
    <col min="22" max="22" width="7.109375" customWidth="1"/>
    <col min="23" max="23" width="6.44140625" customWidth="1"/>
    <col min="24" max="24" width="13.44140625" style="21" customWidth="1"/>
    <col min="25" max="25" width="31.6640625" style="13" customWidth="1"/>
  </cols>
  <sheetData>
    <row r="1" spans="1:25" ht="15.6" x14ac:dyDescent="0.3">
      <c r="A1" s="1"/>
      <c r="B1" s="42" t="s">
        <v>40</v>
      </c>
      <c r="C1" s="42"/>
      <c r="D1" s="42"/>
      <c r="E1" s="42"/>
      <c r="F1" s="40" t="s">
        <v>7</v>
      </c>
      <c r="G1" s="40"/>
      <c r="H1" s="40"/>
      <c r="I1" s="40"/>
      <c r="J1" s="40"/>
      <c r="K1" s="40"/>
      <c r="L1" s="40"/>
      <c r="M1" s="40"/>
      <c r="N1" s="40"/>
      <c r="O1" s="40"/>
      <c r="P1" s="40"/>
      <c r="Q1" s="40"/>
      <c r="R1" s="40"/>
      <c r="S1" s="40"/>
      <c r="T1" s="40"/>
      <c r="U1" s="40"/>
      <c r="V1" s="40"/>
      <c r="W1" s="40"/>
      <c r="X1" s="40"/>
      <c r="Y1" s="40"/>
    </row>
    <row r="2" spans="1:25" ht="16.8" x14ac:dyDescent="0.3">
      <c r="A2" s="1"/>
      <c r="B2" s="40" t="s">
        <v>55</v>
      </c>
      <c r="C2" s="40"/>
      <c r="D2" s="40"/>
      <c r="E2" s="40"/>
      <c r="F2" s="41" t="s">
        <v>8</v>
      </c>
      <c r="G2" s="41"/>
      <c r="H2" s="41"/>
      <c r="I2" s="41"/>
      <c r="J2" s="41"/>
      <c r="K2" s="41"/>
      <c r="L2" s="41"/>
      <c r="M2" s="41"/>
      <c r="N2" s="41"/>
      <c r="O2" s="41"/>
      <c r="P2" s="41"/>
      <c r="Q2" s="41"/>
      <c r="R2" s="41"/>
      <c r="S2" s="41"/>
      <c r="T2" s="41"/>
      <c r="U2" s="41"/>
      <c r="V2" s="41"/>
      <c r="W2" s="41"/>
      <c r="X2" s="41"/>
      <c r="Y2" s="41"/>
    </row>
    <row r="3" spans="1:25" ht="15.6" x14ac:dyDescent="0.3">
      <c r="A3" s="1"/>
      <c r="B3" s="1"/>
      <c r="C3" s="1"/>
      <c r="D3" s="1"/>
      <c r="E3" s="1"/>
      <c r="F3" s="38" t="s">
        <v>63</v>
      </c>
      <c r="G3" s="39"/>
      <c r="H3" s="39"/>
      <c r="I3" s="39"/>
      <c r="J3" s="39"/>
      <c r="K3" s="39"/>
      <c r="L3" s="39"/>
      <c r="M3" s="39"/>
      <c r="N3" s="39"/>
      <c r="O3" s="39"/>
      <c r="P3" s="39"/>
      <c r="Q3" s="39"/>
      <c r="R3" s="39"/>
      <c r="S3" s="39"/>
      <c r="T3" s="39"/>
      <c r="U3" s="39"/>
      <c r="V3" s="39"/>
      <c r="W3" s="39"/>
      <c r="X3" s="39"/>
      <c r="Y3" s="39"/>
    </row>
    <row r="4" spans="1:25" ht="15.6" x14ac:dyDescent="0.3">
      <c r="A4" s="1"/>
      <c r="B4" s="26"/>
      <c r="C4" s="26"/>
      <c r="D4" s="26"/>
      <c r="E4" s="26"/>
      <c r="F4" s="39"/>
      <c r="G4" s="39"/>
      <c r="H4" s="39"/>
      <c r="I4" s="39"/>
      <c r="J4" s="39"/>
      <c r="K4" s="39"/>
      <c r="L4" s="39"/>
      <c r="M4" s="39"/>
      <c r="N4" s="39"/>
      <c r="O4" s="39"/>
      <c r="P4" s="39"/>
      <c r="Q4" s="39"/>
      <c r="R4" s="39"/>
      <c r="S4" s="39"/>
      <c r="T4" s="39"/>
      <c r="U4" s="39"/>
      <c r="V4" s="39"/>
      <c r="W4" s="39"/>
      <c r="X4" s="39"/>
      <c r="Y4" s="39"/>
    </row>
    <row r="5" spans="1:25" ht="24" customHeight="1" x14ac:dyDescent="0.3">
      <c r="A5" s="1"/>
      <c r="B5" s="26"/>
      <c r="C5" s="26"/>
      <c r="D5" s="26"/>
      <c r="E5" s="26"/>
      <c r="F5" s="39"/>
      <c r="G5" s="39"/>
      <c r="H5" s="39"/>
      <c r="I5" s="39"/>
      <c r="J5" s="39"/>
      <c r="K5" s="39"/>
      <c r="L5" s="39"/>
      <c r="M5" s="39"/>
      <c r="N5" s="39"/>
      <c r="O5" s="39"/>
      <c r="P5" s="39"/>
      <c r="Q5" s="39"/>
      <c r="R5" s="39"/>
      <c r="S5" s="39"/>
      <c r="T5" s="39"/>
      <c r="U5" s="39"/>
      <c r="V5" s="39"/>
      <c r="W5" s="39"/>
      <c r="X5" s="39"/>
      <c r="Y5" s="39"/>
    </row>
    <row r="6" spans="1:25" ht="15.75" x14ac:dyDescent="0.25">
      <c r="A6" s="1"/>
      <c r="B6" s="39"/>
      <c r="C6" s="39"/>
      <c r="D6" s="39"/>
      <c r="E6" s="39"/>
      <c r="F6" s="39"/>
      <c r="G6" s="39"/>
      <c r="H6" s="39"/>
      <c r="I6" s="39"/>
      <c r="J6" s="39"/>
      <c r="K6" s="39"/>
      <c r="L6" s="39"/>
      <c r="M6" s="39"/>
      <c r="N6" s="39"/>
      <c r="O6" s="39"/>
      <c r="P6" s="39"/>
      <c r="Q6" s="39"/>
      <c r="R6" s="39"/>
      <c r="S6" s="39"/>
      <c r="T6" s="39"/>
      <c r="U6" s="39"/>
      <c r="V6" s="39"/>
      <c r="W6" s="39"/>
      <c r="X6" s="39"/>
      <c r="Y6" s="39"/>
    </row>
    <row r="7" spans="1:25" ht="15.75" x14ac:dyDescent="0.25">
      <c r="A7" s="1"/>
      <c r="B7" s="1"/>
      <c r="C7" s="1"/>
      <c r="D7" s="1"/>
      <c r="E7" s="1"/>
      <c r="F7" s="1"/>
      <c r="G7" s="1"/>
      <c r="H7" s="1"/>
      <c r="I7" s="1"/>
      <c r="J7" s="1"/>
      <c r="K7" s="1"/>
      <c r="L7" s="1"/>
      <c r="M7" s="1"/>
      <c r="N7" s="1"/>
      <c r="O7" s="1"/>
      <c r="P7" s="1"/>
      <c r="Q7" s="1"/>
      <c r="R7" s="1"/>
      <c r="S7" s="1"/>
      <c r="T7" s="1"/>
      <c r="U7" s="1"/>
      <c r="V7" s="1"/>
      <c r="W7" s="1"/>
      <c r="X7" s="17"/>
      <c r="Y7" s="34"/>
    </row>
    <row r="8" spans="1:25" ht="104.25" customHeight="1" x14ac:dyDescent="0.3">
      <c r="A8" s="52" t="s">
        <v>0</v>
      </c>
      <c r="B8" s="48" t="s">
        <v>1</v>
      </c>
      <c r="C8" s="54" t="s">
        <v>9</v>
      </c>
      <c r="D8" s="54"/>
      <c r="E8" s="48" t="s">
        <v>12</v>
      </c>
      <c r="F8" s="48" t="s">
        <v>39</v>
      </c>
      <c r="G8" s="50" t="s">
        <v>27</v>
      </c>
      <c r="H8" s="55"/>
      <c r="I8" s="55"/>
      <c r="J8" s="55"/>
      <c r="K8" s="55"/>
      <c r="L8" s="55"/>
      <c r="M8" s="55"/>
      <c r="N8" s="51"/>
      <c r="O8" s="48" t="s">
        <v>28</v>
      </c>
      <c r="P8" s="54" t="s">
        <v>33</v>
      </c>
      <c r="Q8" s="54"/>
      <c r="R8" s="54"/>
      <c r="S8" s="54"/>
      <c r="T8" s="48" t="s">
        <v>2</v>
      </c>
      <c r="U8" s="48" t="s">
        <v>34</v>
      </c>
      <c r="V8" s="50" t="s">
        <v>3</v>
      </c>
      <c r="W8" s="51"/>
      <c r="X8" s="48" t="s">
        <v>58</v>
      </c>
      <c r="Y8" s="48" t="s">
        <v>6</v>
      </c>
    </row>
    <row r="9" spans="1:25" ht="105.75" customHeight="1" x14ac:dyDescent="0.3">
      <c r="A9" s="53"/>
      <c r="B9" s="49"/>
      <c r="C9" s="14" t="s">
        <v>10</v>
      </c>
      <c r="D9" s="14" t="s">
        <v>11</v>
      </c>
      <c r="E9" s="49"/>
      <c r="F9" s="49"/>
      <c r="G9" s="28" t="s">
        <v>13</v>
      </c>
      <c r="H9" s="28" t="s">
        <v>24</v>
      </c>
      <c r="I9" s="28" t="s">
        <v>26</v>
      </c>
      <c r="J9" s="28" t="s">
        <v>25</v>
      </c>
      <c r="K9" s="28" t="s">
        <v>35</v>
      </c>
      <c r="L9" s="28" t="s">
        <v>36</v>
      </c>
      <c r="M9" s="28" t="s">
        <v>37</v>
      </c>
      <c r="N9" s="28" t="s">
        <v>38</v>
      </c>
      <c r="O9" s="49"/>
      <c r="P9" s="28" t="s">
        <v>29</v>
      </c>
      <c r="Q9" s="28" t="s">
        <v>30</v>
      </c>
      <c r="R9" s="28" t="s">
        <v>31</v>
      </c>
      <c r="S9" s="28" t="s">
        <v>32</v>
      </c>
      <c r="T9" s="49"/>
      <c r="U9" s="49"/>
      <c r="V9" s="28" t="s">
        <v>4</v>
      </c>
      <c r="W9" s="28" t="s">
        <v>5</v>
      </c>
      <c r="X9" s="49"/>
      <c r="Y9" s="49"/>
    </row>
    <row r="10" spans="1:25" ht="15.75" x14ac:dyDescent="0.25">
      <c r="A10" s="3">
        <v>1</v>
      </c>
      <c r="B10" s="3">
        <v>2</v>
      </c>
      <c r="C10" s="3">
        <v>3</v>
      </c>
      <c r="D10" s="3">
        <v>4</v>
      </c>
      <c r="E10" s="3">
        <v>5</v>
      </c>
      <c r="F10" s="3">
        <v>6</v>
      </c>
      <c r="G10" s="3">
        <v>7</v>
      </c>
      <c r="H10" s="3">
        <v>8</v>
      </c>
      <c r="I10" s="3">
        <v>9</v>
      </c>
      <c r="J10" s="3">
        <v>10</v>
      </c>
      <c r="K10" s="3"/>
      <c r="L10" s="3"/>
      <c r="M10" s="3"/>
      <c r="N10" s="3">
        <v>11</v>
      </c>
      <c r="O10" s="3">
        <v>12</v>
      </c>
      <c r="P10" s="3">
        <v>13</v>
      </c>
      <c r="Q10" s="3">
        <v>14</v>
      </c>
      <c r="R10" s="3">
        <v>15</v>
      </c>
      <c r="S10" s="3">
        <v>16</v>
      </c>
      <c r="T10" s="3">
        <v>17</v>
      </c>
      <c r="U10" s="3">
        <v>18</v>
      </c>
      <c r="V10" s="3">
        <v>19</v>
      </c>
      <c r="W10" s="3">
        <v>20</v>
      </c>
      <c r="X10" s="18">
        <v>21</v>
      </c>
      <c r="Y10" s="35">
        <v>22</v>
      </c>
    </row>
    <row r="11" spans="1:25" s="13" customFormat="1" ht="15.6" x14ac:dyDescent="0.3">
      <c r="A11" s="2" t="s">
        <v>14</v>
      </c>
      <c r="B11" s="9" t="s">
        <v>15</v>
      </c>
      <c r="C11" s="10"/>
      <c r="D11" s="10"/>
      <c r="E11" s="10"/>
      <c r="F11" s="10"/>
      <c r="G11" s="10"/>
      <c r="H11" s="10"/>
      <c r="I11" s="10"/>
      <c r="J11" s="10"/>
      <c r="K11" s="10"/>
      <c r="L11" s="10"/>
      <c r="M11" s="10"/>
      <c r="N11" s="10"/>
      <c r="O11" s="29"/>
      <c r="P11" s="11"/>
      <c r="Q11" s="10"/>
      <c r="R11" s="10"/>
      <c r="S11" s="10"/>
      <c r="T11" s="10"/>
      <c r="U11" s="12"/>
      <c r="V11" s="10"/>
      <c r="W11" s="10"/>
      <c r="X11" s="30">
        <f>X12</f>
        <v>6129453331</v>
      </c>
      <c r="Y11" s="10"/>
    </row>
    <row r="12" spans="1:25" s="13" customFormat="1" ht="15.6" x14ac:dyDescent="0.3">
      <c r="A12" s="2" t="s">
        <v>16</v>
      </c>
      <c r="B12" s="9" t="s">
        <v>41</v>
      </c>
      <c r="C12" s="14"/>
      <c r="D12" s="14"/>
      <c r="E12" s="14"/>
      <c r="F12" s="14"/>
      <c r="G12" s="14"/>
      <c r="H12" s="14"/>
      <c r="I12" s="14"/>
      <c r="J12" s="14"/>
      <c r="K12" s="14"/>
      <c r="L12" s="14"/>
      <c r="M12" s="14"/>
      <c r="N12" s="14"/>
      <c r="O12" s="29"/>
      <c r="P12" s="15"/>
      <c r="Q12" s="14"/>
      <c r="R12" s="14"/>
      <c r="S12" s="14"/>
      <c r="T12" s="14"/>
      <c r="U12" s="16"/>
      <c r="V12" s="14"/>
      <c r="W12" s="14"/>
      <c r="X12" s="30">
        <f>SUM(X13:X18)</f>
        <v>6129453331</v>
      </c>
      <c r="Y12" s="14"/>
    </row>
    <row r="13" spans="1:25" ht="133.5" customHeight="1" x14ac:dyDescent="0.3">
      <c r="A13" s="4">
        <v>1</v>
      </c>
      <c r="B13" s="5" t="s">
        <v>42</v>
      </c>
      <c r="C13" s="27">
        <v>24761</v>
      </c>
      <c r="D13" s="4"/>
      <c r="E13" s="4" t="s">
        <v>43</v>
      </c>
      <c r="F13" s="4" t="s">
        <v>45</v>
      </c>
      <c r="G13" s="4">
        <v>4.32</v>
      </c>
      <c r="H13" s="4">
        <v>0.3</v>
      </c>
      <c r="I13" s="4"/>
      <c r="J13" s="4"/>
      <c r="K13" s="4"/>
      <c r="L13" s="4"/>
      <c r="M13" s="6">
        <v>0.25</v>
      </c>
      <c r="N13" s="4"/>
      <c r="O13" s="31">
        <f>SUM(G13+H13)*1.25*2340</f>
        <v>13513.5</v>
      </c>
      <c r="P13" s="37">
        <v>37865</v>
      </c>
      <c r="Q13" s="4">
        <v>21</v>
      </c>
      <c r="R13" s="4">
        <v>6</v>
      </c>
      <c r="S13" s="4">
        <f t="shared" ref="S13:S18" si="0">(Q13*12)+R13</f>
        <v>258</v>
      </c>
      <c r="T13" s="4">
        <v>57.05</v>
      </c>
      <c r="U13" s="27">
        <v>45717</v>
      </c>
      <c r="V13" s="4" t="s">
        <v>51</v>
      </c>
      <c r="W13" s="4"/>
      <c r="X13" s="32">
        <v>1172296125</v>
      </c>
      <c r="Y13" s="28" t="s">
        <v>56</v>
      </c>
    </row>
    <row r="14" spans="1:25" ht="140.25" customHeight="1" x14ac:dyDescent="0.3">
      <c r="A14" s="4">
        <v>2</v>
      </c>
      <c r="B14" s="5" t="s">
        <v>44</v>
      </c>
      <c r="C14" s="27">
        <v>24550</v>
      </c>
      <c r="D14" s="4"/>
      <c r="E14" s="4" t="s">
        <v>43</v>
      </c>
      <c r="F14" s="4" t="s">
        <v>57</v>
      </c>
      <c r="G14" s="4">
        <v>3.66</v>
      </c>
      <c r="H14" s="4">
        <v>0.2</v>
      </c>
      <c r="I14" s="4"/>
      <c r="J14" s="4"/>
      <c r="K14" s="4"/>
      <c r="L14" s="4"/>
      <c r="M14" s="6">
        <v>0.25</v>
      </c>
      <c r="N14" s="4"/>
      <c r="O14" s="31">
        <f>SUM(G14+H14)*1.25*2340</f>
        <v>11290.5</v>
      </c>
      <c r="P14" s="37">
        <v>33025</v>
      </c>
      <c r="Q14" s="4">
        <v>32</v>
      </c>
      <c r="R14" s="4">
        <v>4</v>
      </c>
      <c r="S14" s="4">
        <f t="shared" si="0"/>
        <v>388</v>
      </c>
      <c r="T14" s="22">
        <v>58</v>
      </c>
      <c r="U14" s="27">
        <v>45717</v>
      </c>
      <c r="V14" s="4" t="s">
        <v>51</v>
      </c>
      <c r="W14" s="4"/>
      <c r="X14" s="32">
        <v>934288875</v>
      </c>
      <c r="Y14" s="28" t="s">
        <v>56</v>
      </c>
    </row>
    <row r="15" spans="1:25" ht="347.25" customHeight="1" x14ac:dyDescent="0.3">
      <c r="A15" s="4">
        <v>3</v>
      </c>
      <c r="B15" s="5" t="s">
        <v>46</v>
      </c>
      <c r="C15" s="27">
        <v>24965</v>
      </c>
      <c r="D15" s="4"/>
      <c r="E15" s="4" t="s">
        <v>43</v>
      </c>
      <c r="F15" s="4" t="s">
        <v>47</v>
      </c>
      <c r="G15" s="4">
        <v>4.9800000000000004</v>
      </c>
      <c r="H15" s="4"/>
      <c r="I15" s="6">
        <v>7.0000000000000007E-2</v>
      </c>
      <c r="J15" s="4"/>
      <c r="K15" s="4"/>
      <c r="L15" s="4">
        <v>0.1</v>
      </c>
      <c r="M15" s="6">
        <v>0.25</v>
      </c>
      <c r="N15" s="4"/>
      <c r="O15" s="31">
        <v>14801</v>
      </c>
      <c r="P15" s="37">
        <v>32295</v>
      </c>
      <c r="Q15" s="4">
        <v>37</v>
      </c>
      <c r="R15" s="4"/>
      <c r="S15" s="4">
        <f t="shared" si="0"/>
        <v>444</v>
      </c>
      <c r="T15" s="4">
        <v>57.01</v>
      </c>
      <c r="U15" s="27">
        <v>45809</v>
      </c>
      <c r="V15" s="4" t="s">
        <v>51</v>
      </c>
      <c r="W15" s="4"/>
      <c r="X15" s="32">
        <v>1535236268</v>
      </c>
      <c r="Y15" s="28" t="s">
        <v>59</v>
      </c>
    </row>
    <row r="16" spans="1:25" ht="231.75" customHeight="1" x14ac:dyDescent="0.3">
      <c r="A16" s="4">
        <v>4</v>
      </c>
      <c r="B16" s="5" t="s">
        <v>48</v>
      </c>
      <c r="C16" s="27">
        <v>26325</v>
      </c>
      <c r="D16" s="4"/>
      <c r="E16" s="4" t="s">
        <v>43</v>
      </c>
      <c r="F16" s="4" t="s">
        <v>52</v>
      </c>
      <c r="G16" s="4">
        <v>3.99</v>
      </c>
      <c r="H16" s="4"/>
      <c r="I16" s="4"/>
      <c r="J16" s="4"/>
      <c r="K16" s="4"/>
      <c r="L16" s="4"/>
      <c r="M16" s="6">
        <v>0.25</v>
      </c>
      <c r="N16" s="4"/>
      <c r="O16" s="31">
        <v>11671</v>
      </c>
      <c r="P16" s="37">
        <v>37987</v>
      </c>
      <c r="Q16" s="4">
        <v>20</v>
      </c>
      <c r="R16" s="4">
        <v>11</v>
      </c>
      <c r="S16" s="4">
        <f t="shared" si="0"/>
        <v>251</v>
      </c>
      <c r="T16" s="4">
        <v>53.03</v>
      </c>
      <c r="U16" s="27">
        <v>45748</v>
      </c>
      <c r="V16" s="4" t="s">
        <v>51</v>
      </c>
      <c r="W16" s="4"/>
      <c r="X16" s="32">
        <v>1114556625</v>
      </c>
      <c r="Y16" s="28" t="s">
        <v>62</v>
      </c>
    </row>
    <row r="17" spans="1:25" ht="198" customHeight="1" x14ac:dyDescent="0.3">
      <c r="A17" s="4">
        <v>5</v>
      </c>
      <c r="B17" s="5" t="s">
        <v>49</v>
      </c>
      <c r="C17" s="27">
        <v>24400</v>
      </c>
      <c r="D17" s="4"/>
      <c r="E17" s="4" t="s">
        <v>43</v>
      </c>
      <c r="F17" s="4" t="s">
        <v>54</v>
      </c>
      <c r="G17" s="4">
        <v>4.6500000000000004</v>
      </c>
      <c r="H17" s="4">
        <v>0.2</v>
      </c>
      <c r="I17" s="4"/>
      <c r="J17" s="4"/>
      <c r="K17" s="4"/>
      <c r="L17" s="4"/>
      <c r="M17" s="6">
        <v>0.25</v>
      </c>
      <c r="N17" s="4"/>
      <c r="O17" s="31">
        <v>14186</v>
      </c>
      <c r="P17" s="37">
        <v>32082</v>
      </c>
      <c r="Q17" s="4">
        <v>37</v>
      </c>
      <c r="R17" s="4">
        <v>4</v>
      </c>
      <c r="S17" s="4">
        <f t="shared" si="0"/>
        <v>448</v>
      </c>
      <c r="T17" s="4">
        <v>58.05</v>
      </c>
      <c r="U17" s="27">
        <v>45717</v>
      </c>
      <c r="V17" s="4" t="s">
        <v>51</v>
      </c>
      <c r="W17" s="4"/>
      <c r="X17" s="32">
        <v>1102980938</v>
      </c>
      <c r="Y17" s="28" t="s">
        <v>60</v>
      </c>
    </row>
    <row r="18" spans="1:25" ht="225.75" customHeight="1" x14ac:dyDescent="0.3">
      <c r="A18" s="4">
        <v>6</v>
      </c>
      <c r="B18" s="5" t="s">
        <v>50</v>
      </c>
      <c r="C18" s="27">
        <v>23808</v>
      </c>
      <c r="D18" s="4"/>
      <c r="E18" s="4" t="s">
        <v>43</v>
      </c>
      <c r="F18" s="4" t="s">
        <v>53</v>
      </c>
      <c r="G18" s="4">
        <v>4.9800000000000004</v>
      </c>
      <c r="H18" s="4"/>
      <c r="I18" s="4">
        <v>0.15</v>
      </c>
      <c r="J18" s="4"/>
      <c r="K18" s="4"/>
      <c r="L18" s="4"/>
      <c r="M18" s="6">
        <v>0.25</v>
      </c>
      <c r="N18" s="4"/>
      <c r="O18" s="31">
        <v>14654</v>
      </c>
      <c r="P18" s="37">
        <v>30437</v>
      </c>
      <c r="Q18" s="4">
        <v>41</v>
      </c>
      <c r="R18" s="4">
        <v>10</v>
      </c>
      <c r="S18" s="4">
        <f t="shared" si="0"/>
        <v>502</v>
      </c>
      <c r="T18" s="4">
        <v>60.01</v>
      </c>
      <c r="U18" s="27">
        <v>45748</v>
      </c>
      <c r="V18" s="4" t="s">
        <v>51</v>
      </c>
      <c r="W18" s="4"/>
      <c r="X18" s="32">
        <v>270094500</v>
      </c>
      <c r="Y18" s="36" t="s">
        <v>61</v>
      </c>
    </row>
    <row r="19" spans="1:25" s="13" customFormat="1" ht="27.75" customHeight="1" x14ac:dyDescent="0.3">
      <c r="A19" s="2" t="s">
        <v>20</v>
      </c>
      <c r="B19" s="9" t="s">
        <v>21</v>
      </c>
      <c r="C19" s="14"/>
      <c r="D19" s="14"/>
      <c r="E19" s="14"/>
      <c r="F19" s="14"/>
      <c r="G19" s="14"/>
      <c r="H19" s="14"/>
      <c r="I19" s="14"/>
      <c r="J19" s="14"/>
      <c r="K19" s="14"/>
      <c r="L19" s="14"/>
      <c r="M19" s="14"/>
      <c r="N19" s="14"/>
      <c r="O19" s="29"/>
      <c r="P19" s="15"/>
      <c r="Q19" s="14"/>
      <c r="R19" s="14"/>
      <c r="S19" s="14"/>
      <c r="T19" s="14"/>
      <c r="U19" s="16"/>
      <c r="V19" s="14"/>
      <c r="W19" s="14"/>
      <c r="X19" s="33"/>
      <c r="Y19" s="14"/>
    </row>
    <row r="20" spans="1:25" s="13" customFormat="1" ht="27.75" hidden="1" customHeight="1" x14ac:dyDescent="0.25">
      <c r="A20" s="2" t="s">
        <v>16</v>
      </c>
      <c r="B20" s="9" t="s">
        <v>17</v>
      </c>
      <c r="C20" s="10"/>
      <c r="D20" s="10"/>
      <c r="E20" s="10"/>
      <c r="F20" s="10"/>
      <c r="G20" s="10"/>
      <c r="H20" s="10"/>
      <c r="I20" s="10"/>
      <c r="J20" s="10"/>
      <c r="K20" s="10"/>
      <c r="L20" s="10"/>
      <c r="M20" s="10"/>
      <c r="N20" s="10"/>
      <c r="O20" s="29"/>
      <c r="P20" s="11"/>
      <c r="Q20" s="10"/>
      <c r="R20" s="10"/>
      <c r="S20" s="10"/>
      <c r="T20" s="10"/>
      <c r="U20" s="12"/>
      <c r="V20" s="10"/>
      <c r="W20" s="10"/>
      <c r="X20" s="33"/>
      <c r="Y20" s="10"/>
    </row>
    <row r="21" spans="1:25" s="13" customFormat="1" ht="27.75" hidden="1" customHeight="1" x14ac:dyDescent="0.25">
      <c r="A21" s="14">
        <v>1</v>
      </c>
      <c r="B21" s="10" t="s">
        <v>19</v>
      </c>
      <c r="C21" s="10"/>
      <c r="D21" s="10"/>
      <c r="E21" s="10"/>
      <c r="F21" s="10"/>
      <c r="G21" s="10"/>
      <c r="H21" s="10"/>
      <c r="I21" s="10"/>
      <c r="J21" s="10"/>
      <c r="K21" s="10"/>
      <c r="L21" s="10"/>
      <c r="M21" s="10"/>
      <c r="N21" s="10"/>
      <c r="O21" s="29"/>
      <c r="P21" s="11"/>
      <c r="Q21" s="10"/>
      <c r="R21" s="10"/>
      <c r="S21" s="10"/>
      <c r="T21" s="10"/>
      <c r="U21" s="12"/>
      <c r="V21" s="10"/>
      <c r="W21" s="10"/>
      <c r="X21" s="33"/>
      <c r="Y21" s="10"/>
    </row>
    <row r="22" spans="1:25" s="13" customFormat="1" ht="27.75" hidden="1" customHeight="1" x14ac:dyDescent="0.25">
      <c r="A22" s="14">
        <v>2</v>
      </c>
      <c r="B22" s="10" t="s">
        <v>18</v>
      </c>
      <c r="C22" s="10"/>
      <c r="D22" s="10"/>
      <c r="E22" s="10"/>
      <c r="F22" s="10"/>
      <c r="G22" s="10"/>
      <c r="H22" s="10"/>
      <c r="I22" s="10"/>
      <c r="J22" s="10"/>
      <c r="K22" s="10"/>
      <c r="L22" s="10"/>
      <c r="M22" s="10"/>
      <c r="N22" s="10"/>
      <c r="O22" s="29"/>
      <c r="P22" s="11"/>
      <c r="Q22" s="10"/>
      <c r="R22" s="10"/>
      <c r="S22" s="10"/>
      <c r="T22" s="10"/>
      <c r="U22" s="12"/>
      <c r="V22" s="10"/>
      <c r="W22" s="10"/>
      <c r="X22" s="33"/>
      <c r="Y22" s="10"/>
    </row>
    <row r="23" spans="1:25" s="13" customFormat="1" ht="27.75" hidden="1" customHeight="1" x14ac:dyDescent="0.25">
      <c r="A23" s="14"/>
      <c r="B23" s="10" t="s">
        <v>22</v>
      </c>
      <c r="C23" s="10"/>
      <c r="D23" s="10"/>
      <c r="E23" s="10"/>
      <c r="F23" s="10"/>
      <c r="G23" s="10"/>
      <c r="H23" s="10"/>
      <c r="I23" s="10"/>
      <c r="J23" s="10"/>
      <c r="K23" s="10"/>
      <c r="L23" s="10"/>
      <c r="M23" s="10"/>
      <c r="N23" s="10"/>
      <c r="O23" s="29"/>
      <c r="P23" s="11"/>
      <c r="Q23" s="10"/>
      <c r="R23" s="10"/>
      <c r="S23" s="10"/>
      <c r="T23" s="10"/>
      <c r="U23" s="12"/>
      <c r="V23" s="10"/>
      <c r="W23" s="10"/>
      <c r="X23" s="33"/>
      <c r="Y23" s="10"/>
    </row>
    <row r="24" spans="1:25" s="13" customFormat="1" ht="27.75" hidden="1" customHeight="1" x14ac:dyDescent="0.25">
      <c r="A24" s="14"/>
      <c r="B24" s="10"/>
      <c r="C24" s="10"/>
      <c r="D24" s="10"/>
      <c r="E24" s="10"/>
      <c r="F24" s="10"/>
      <c r="G24" s="10"/>
      <c r="H24" s="10"/>
      <c r="I24" s="10"/>
      <c r="J24" s="10"/>
      <c r="K24" s="10"/>
      <c r="L24" s="10"/>
      <c r="M24" s="10"/>
      <c r="N24" s="10"/>
      <c r="O24" s="29"/>
      <c r="P24" s="11"/>
      <c r="Q24" s="10"/>
      <c r="R24" s="10"/>
      <c r="S24" s="10"/>
      <c r="T24" s="10"/>
      <c r="U24" s="12"/>
      <c r="V24" s="10"/>
      <c r="W24" s="10"/>
      <c r="X24" s="33"/>
      <c r="Y24" s="10"/>
    </row>
    <row r="25" spans="1:25" s="13" customFormat="1" ht="27.75" customHeight="1" x14ac:dyDescent="0.3">
      <c r="A25" s="14"/>
      <c r="B25" s="9" t="s">
        <v>23</v>
      </c>
      <c r="C25" s="10"/>
      <c r="D25" s="10"/>
      <c r="E25" s="10"/>
      <c r="F25" s="10"/>
      <c r="G25" s="10"/>
      <c r="H25" s="10"/>
      <c r="I25" s="10"/>
      <c r="J25" s="10"/>
      <c r="K25" s="10"/>
      <c r="L25" s="10"/>
      <c r="M25" s="10"/>
      <c r="N25" s="10"/>
      <c r="O25" s="29"/>
      <c r="P25" s="11"/>
      <c r="Q25" s="10"/>
      <c r="R25" s="10"/>
      <c r="S25" s="10"/>
      <c r="T25" s="10"/>
      <c r="U25" s="12"/>
      <c r="V25" s="10"/>
      <c r="W25" s="10"/>
      <c r="X25" s="30">
        <f>X12</f>
        <v>6129453331</v>
      </c>
      <c r="Y25" s="10"/>
    </row>
    <row r="28" spans="1:25" ht="20.399999999999999" x14ac:dyDescent="0.35">
      <c r="B28" s="44"/>
      <c r="C28" s="44"/>
      <c r="D28" s="44"/>
      <c r="Q28" s="47"/>
      <c r="R28" s="47"/>
      <c r="S28" s="47"/>
      <c r="T28" s="47"/>
      <c r="U28" s="47"/>
      <c r="V28" s="47"/>
      <c r="W28" s="7"/>
      <c r="X28" s="19"/>
    </row>
    <row r="29" spans="1:25" ht="15.75" customHeight="1" x14ac:dyDescent="0.35">
      <c r="B29" s="45"/>
      <c r="C29" s="46"/>
      <c r="D29" s="46"/>
      <c r="Q29" s="47"/>
      <c r="R29" s="47"/>
      <c r="S29" s="47"/>
      <c r="T29" s="47"/>
      <c r="U29" s="47"/>
      <c r="V29" s="47"/>
      <c r="W29" s="8"/>
      <c r="X29" s="20"/>
    </row>
    <row r="30" spans="1:25" ht="21" x14ac:dyDescent="0.4">
      <c r="B30" s="24"/>
      <c r="C30" s="24"/>
      <c r="D30" s="24"/>
      <c r="Q30" s="23"/>
      <c r="R30" s="23"/>
      <c r="S30" s="23"/>
      <c r="T30" s="23"/>
      <c r="U30" s="23"/>
      <c r="V30" s="23"/>
    </row>
    <row r="31" spans="1:25" ht="21" x14ac:dyDescent="0.4">
      <c r="B31" s="24"/>
      <c r="C31" s="24"/>
      <c r="D31" s="24"/>
      <c r="Q31" s="23"/>
      <c r="R31" s="23"/>
      <c r="S31" s="23"/>
      <c r="T31" s="23"/>
      <c r="U31" s="23"/>
      <c r="V31" s="23"/>
    </row>
    <row r="32" spans="1:25" ht="21" x14ac:dyDescent="0.4">
      <c r="B32" s="24"/>
      <c r="C32" s="24"/>
      <c r="D32" s="24"/>
      <c r="Q32" s="23"/>
      <c r="R32" s="23"/>
      <c r="S32" s="23"/>
      <c r="T32" s="23"/>
      <c r="U32" s="23"/>
      <c r="V32" s="23"/>
    </row>
    <row r="33" spans="2:22" ht="21" x14ac:dyDescent="0.4">
      <c r="B33" s="24"/>
      <c r="C33" s="24"/>
      <c r="D33" s="24"/>
      <c r="Q33" s="23"/>
      <c r="R33" s="23"/>
      <c r="S33" s="23"/>
      <c r="T33" s="23"/>
      <c r="U33" s="23"/>
      <c r="V33" s="23"/>
    </row>
    <row r="34" spans="2:22" ht="21" x14ac:dyDescent="0.4">
      <c r="B34" s="24"/>
      <c r="C34" s="24"/>
      <c r="D34" s="24"/>
      <c r="Q34" s="23"/>
      <c r="R34" s="23"/>
      <c r="S34" s="23"/>
      <c r="T34" s="23"/>
      <c r="U34" s="23"/>
      <c r="V34" s="23"/>
    </row>
    <row r="35" spans="2:22" ht="21" x14ac:dyDescent="0.4">
      <c r="B35" s="24"/>
      <c r="C35" s="24"/>
      <c r="D35" s="24"/>
      <c r="Q35" s="23"/>
      <c r="R35" s="23"/>
      <c r="S35" s="23"/>
      <c r="T35" s="23"/>
      <c r="U35" s="23"/>
      <c r="V35" s="23"/>
    </row>
    <row r="36" spans="2:22" ht="20.399999999999999" x14ac:dyDescent="0.35">
      <c r="B36" s="44"/>
      <c r="C36" s="44"/>
      <c r="D36" s="44"/>
      <c r="Q36" s="43"/>
      <c r="R36" s="43"/>
      <c r="S36" s="43"/>
      <c r="T36" s="43"/>
      <c r="U36" s="43"/>
      <c r="V36" s="43"/>
    </row>
    <row r="37" spans="2:22" ht="20.399999999999999" x14ac:dyDescent="0.35">
      <c r="B37" s="24"/>
      <c r="C37" s="24"/>
      <c r="D37" s="24"/>
      <c r="Q37" s="43"/>
      <c r="R37" s="43"/>
      <c r="S37" s="43"/>
      <c r="T37" s="43"/>
      <c r="U37" s="43"/>
      <c r="V37" s="43"/>
    </row>
    <row r="38" spans="2:22" ht="18" x14ac:dyDescent="0.35">
      <c r="B38" s="25"/>
      <c r="C38" s="25"/>
      <c r="D38" s="25"/>
      <c r="Q38" s="42"/>
      <c r="R38" s="42"/>
      <c r="S38" s="42"/>
      <c r="T38" s="42"/>
      <c r="U38" s="42"/>
      <c r="V38" s="42"/>
    </row>
  </sheetData>
  <mergeCells count="27">
    <mergeCell ref="A8:A9"/>
    <mergeCell ref="B8:B9"/>
    <mergeCell ref="E8:E9"/>
    <mergeCell ref="F8:F9"/>
    <mergeCell ref="B1:E1"/>
    <mergeCell ref="B2:E2"/>
    <mergeCell ref="C8:D8"/>
    <mergeCell ref="B6:Y6"/>
    <mergeCell ref="G8:N8"/>
    <mergeCell ref="O8:O9"/>
    <mergeCell ref="P8:S8"/>
    <mergeCell ref="B36:D36"/>
    <mergeCell ref="B29:D29"/>
    <mergeCell ref="B28:D28"/>
    <mergeCell ref="Q28:V28"/>
    <mergeCell ref="Q36:V36"/>
    <mergeCell ref="Q29:V29"/>
    <mergeCell ref="F3:Y5"/>
    <mergeCell ref="F1:Y1"/>
    <mergeCell ref="F2:Y2"/>
    <mergeCell ref="Q38:V38"/>
    <mergeCell ref="Q37:V37"/>
    <mergeCell ref="T8:T9"/>
    <mergeCell ref="U8:U9"/>
    <mergeCell ref="X8:X9"/>
    <mergeCell ref="Y8:Y9"/>
    <mergeCell ref="V8:W8"/>
  </mergeCells>
  <pageMargins left="0.31496062992125984" right="0.19685039370078741" top="0.44" bottom="0.63" header="0.24" footer="0.45"/>
  <pageSetup paperSize="9" scale="61" fitToHeight="0" orientation="landscape" horizontalDpi="4294967292"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2025-06-17T08:52:28Z</cp:lastPrinted>
  <dcterms:created xsi:type="dcterms:W3CDTF">2025-01-10T07:39:37Z</dcterms:created>
  <dcterms:modified xsi:type="dcterms:W3CDTF">2025-06-24T10:15:09Z</dcterms:modified>
</cp:coreProperties>
</file>